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MINE HOVHANNISYAN\OneDrive\Рабочий стол\"/>
    </mc:Choice>
  </mc:AlternateContent>
  <bookViews>
    <workbookView xWindow="0" yWindow="0" windowWidth="23040" windowHeight="9072" firstSheet="7" activeTab="7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22.02.2023 ՊԼԱՆ" sheetId="25" r:id="rId8"/>
  </sheets>
  <calcPr calcId="162913"/>
</workbook>
</file>

<file path=xl/calcChain.xml><?xml version="1.0" encoding="utf-8"?>
<calcChain xmlns="http://schemas.openxmlformats.org/spreadsheetml/2006/main">
  <c r="G158" i="25" l="1"/>
  <c r="G159" i="25"/>
  <c r="G160" i="25"/>
  <c r="G161" i="25"/>
  <c r="G162" i="25"/>
  <c r="G163" i="25"/>
  <c r="G164" i="25"/>
  <c r="G165" i="25"/>
  <c r="G166" i="25"/>
  <c r="G167" i="25"/>
  <c r="G168" i="25"/>
  <c r="G169" i="25"/>
  <c r="G170" i="25"/>
  <c r="G171" i="25"/>
  <c r="G172" i="25"/>
  <c r="G173" i="25"/>
  <c r="G174" i="25"/>
  <c r="G175" i="25"/>
  <c r="G176" i="25"/>
  <c r="G177" i="25"/>
  <c r="G178" i="25"/>
  <c r="G179" i="25"/>
  <c r="G180" i="25"/>
  <c r="G181" i="25"/>
  <c r="G182" i="25"/>
  <c r="G157" i="25"/>
  <c r="F292" i="25" l="1"/>
  <c r="G290" i="25"/>
  <c r="G43" i="25" l="1"/>
  <c r="G39" i="25" l="1"/>
  <c r="G295" i="25"/>
  <c r="G322" i="25" l="1"/>
  <c r="G309" i="25"/>
  <c r="G42" i="25"/>
  <c r="G332" i="25"/>
  <c r="G334" i="25"/>
  <c r="G329" i="25"/>
  <c r="G330" i="25"/>
  <c r="G326" i="25"/>
  <c r="G327" i="25"/>
  <c r="G328" i="25"/>
  <c r="G331" i="25"/>
  <c r="G325" i="25"/>
  <c r="G201" i="25"/>
  <c r="G200" i="25"/>
  <c r="G257" i="25" l="1"/>
  <c r="G260" i="25"/>
  <c r="G259" i="25"/>
  <c r="G256" i="25"/>
  <c r="G251" i="25"/>
  <c r="G250" i="25"/>
  <c r="G249" i="25"/>
  <c r="G248" i="25"/>
  <c r="G247" i="25"/>
  <c r="G246" i="25"/>
  <c r="G245" i="25"/>
  <c r="G244" i="25"/>
  <c r="G243" i="25"/>
  <c r="G242" i="25"/>
  <c r="G241" i="25"/>
  <c r="G240" i="25"/>
  <c r="G239" i="25"/>
  <c r="G238" i="25"/>
  <c r="G237" i="25"/>
  <c r="G236" i="25"/>
  <c r="G235" i="25"/>
  <c r="G203" i="25"/>
  <c r="G202" i="25"/>
  <c r="G199" i="25"/>
  <c r="G198" i="25"/>
  <c r="G197" i="25"/>
  <c r="G196" i="25"/>
  <c r="G195" i="25"/>
  <c r="G194" i="25"/>
  <c r="G193" i="25"/>
  <c r="G192" i="25"/>
  <c r="G191" i="25"/>
  <c r="G190" i="25"/>
  <c r="G189" i="25"/>
  <c r="G188" i="25"/>
  <c r="G187" i="25"/>
  <c r="G186" i="25"/>
  <c r="G185" i="25"/>
  <c r="G184" i="25"/>
  <c r="G183" i="25"/>
  <c r="E156" i="25"/>
  <c r="G156" i="25" s="1"/>
  <c r="G155" i="25"/>
  <c r="G154" i="25"/>
  <c r="G153" i="25"/>
  <c r="G151" i="25"/>
  <c r="G150" i="25"/>
  <c r="G133" i="25"/>
  <c r="G132" i="25"/>
  <c r="G134" i="25"/>
  <c r="G143" i="25"/>
  <c r="G142" i="25"/>
  <c r="G141" i="25"/>
  <c r="G140" i="25"/>
  <c r="G139" i="25"/>
  <c r="G138" i="25"/>
  <c r="G137" i="25"/>
  <c r="G48" i="25"/>
  <c r="G122" i="25"/>
  <c r="G121" i="25"/>
  <c r="G120" i="25"/>
  <c r="G119" i="25"/>
  <c r="G118" i="25"/>
  <c r="G117" i="25"/>
  <c r="G116" i="25"/>
  <c r="G115" i="25"/>
  <c r="G114" i="25"/>
  <c r="G113" i="25"/>
  <c r="G210" i="25"/>
  <c r="G209" i="25"/>
  <c r="G88" i="25"/>
  <c r="G58" i="25" l="1"/>
  <c r="G333" i="25"/>
  <c r="G324" i="25" l="1"/>
  <c r="G208" i="25"/>
  <c r="G111" i="25"/>
  <c r="G317" i="25"/>
  <c r="G294" i="25"/>
  <c r="G323" i="25"/>
  <c r="G321" i="25"/>
  <c r="G320" i="25"/>
  <c r="G319" i="25"/>
  <c r="G318" i="25"/>
  <c r="G316" i="25"/>
  <c r="G315" i="25"/>
  <c r="G314" i="25"/>
  <c r="G313" i="25"/>
  <c r="G312" i="25"/>
  <c r="G311" i="25"/>
  <c r="G310" i="25"/>
  <c r="G308" i="25"/>
  <c r="G307" i="25"/>
  <c r="G306" i="25"/>
  <c r="G305" i="25"/>
  <c r="G304" i="25"/>
  <c r="G303" i="25"/>
  <c r="G302" i="25"/>
  <c r="G301" i="25"/>
  <c r="G300" i="25"/>
  <c r="G299" i="25"/>
  <c r="G298" i="25"/>
  <c r="G297" i="25"/>
  <c r="G296" i="25"/>
  <c r="G293" i="25"/>
  <c r="F291" i="25"/>
  <c r="F289" i="25"/>
  <c r="G288" i="25"/>
  <c r="G287" i="25"/>
  <c r="G286" i="25"/>
  <c r="G285" i="25"/>
  <c r="G284" i="25"/>
  <c r="G283" i="25"/>
  <c r="G282" i="25"/>
  <c r="G281" i="25"/>
  <c r="G280" i="25"/>
  <c r="G279" i="25"/>
  <c r="G278" i="25"/>
  <c r="G277" i="25"/>
  <c r="G276" i="25"/>
  <c r="G275" i="25"/>
  <c r="G274" i="25"/>
  <c r="G273" i="25"/>
  <c r="G272" i="25"/>
  <c r="G271" i="25"/>
  <c r="G270" i="25"/>
  <c r="G269" i="25"/>
  <c r="G266" i="25"/>
  <c r="G267" i="25"/>
  <c r="G265" i="25"/>
  <c r="G264" i="25"/>
  <c r="G263" i="25"/>
  <c r="G262" i="25"/>
  <c r="G261" i="25"/>
  <c r="G258" i="25"/>
  <c r="G255" i="25"/>
  <c r="G254" i="25"/>
  <c r="G253" i="25"/>
  <c r="G131" i="25"/>
  <c r="G50" i="25"/>
  <c r="G231" i="25"/>
  <c r="G234" i="25"/>
  <c r="G233" i="25"/>
  <c r="G232" i="25"/>
  <c r="G230" i="25"/>
  <c r="G229" i="25"/>
  <c r="G228" i="25"/>
  <c r="G227" i="25"/>
  <c r="G226" i="25"/>
  <c r="G225" i="25"/>
  <c r="G224" i="25"/>
  <c r="G217" i="25"/>
  <c r="G216" i="25"/>
  <c r="G223" i="25"/>
  <c r="G222" i="25"/>
  <c r="G221" i="25"/>
  <c r="G220" i="25"/>
  <c r="G219" i="25"/>
  <c r="G218" i="25"/>
  <c r="G215" i="25"/>
  <c r="G214" i="25"/>
  <c r="G213" i="25"/>
  <c r="G212" i="25"/>
  <c r="G211" i="25"/>
  <c r="G207" i="25"/>
  <c r="G206" i="25"/>
  <c r="G205" i="25"/>
  <c r="G204" i="25"/>
  <c r="G152" i="25"/>
  <c r="G147" i="25"/>
  <c r="G149" i="25"/>
  <c r="G148" i="25"/>
  <c r="G146" i="25"/>
  <c r="G145" i="25"/>
  <c r="G144" i="25"/>
  <c r="G135" i="25"/>
  <c r="G136" i="25"/>
  <c r="G129" i="25"/>
  <c r="G128" i="25"/>
  <c r="G127" i="25"/>
  <c r="G126" i="25"/>
  <c r="G130" i="25"/>
  <c r="G125" i="25"/>
  <c r="G124" i="25"/>
  <c r="G123" i="25"/>
  <c r="G112" i="25"/>
  <c r="G100" i="25"/>
  <c r="G110" i="25"/>
  <c r="G109" i="25"/>
  <c r="G108" i="25"/>
  <c r="G107" i="25"/>
  <c r="G105" i="25"/>
  <c r="G104" i="25"/>
  <c r="G103" i="25"/>
  <c r="G102" i="25"/>
  <c r="G101" i="25"/>
  <c r="G99" i="25"/>
  <c r="G98" i="25"/>
  <c r="G97" i="25"/>
  <c r="G96" i="25"/>
  <c r="G95" i="25"/>
  <c r="G94" i="25"/>
  <c r="G93" i="25"/>
  <c r="G92" i="25"/>
  <c r="G91" i="25"/>
  <c r="G90" i="25"/>
  <c r="G89" i="25"/>
  <c r="G87" i="25"/>
  <c r="G86" i="25"/>
  <c r="G85" i="25"/>
  <c r="G84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106" i="25"/>
  <c r="G71" i="25"/>
  <c r="G70" i="25"/>
  <c r="G69" i="25"/>
  <c r="G68" i="25"/>
  <c r="G67" i="25"/>
  <c r="G66" i="25"/>
  <c r="G65" i="25"/>
  <c r="G64" i="25"/>
  <c r="G62" i="25"/>
  <c r="G61" i="25"/>
  <c r="G63" i="25"/>
  <c r="G60" i="25"/>
  <c r="G59" i="25"/>
  <c r="G57" i="25"/>
  <c r="G56" i="25"/>
  <c r="G55" i="25"/>
  <c r="G54" i="25"/>
  <c r="G53" i="25"/>
  <c r="G52" i="25"/>
  <c r="G51" i="25"/>
  <c r="G47" i="25"/>
  <c r="G49" i="25"/>
  <c r="G46" i="25"/>
  <c r="G45" i="25"/>
  <c r="G44" i="25"/>
  <c r="G41" i="25"/>
  <c r="G40" i="25"/>
  <c r="G38" i="25"/>
  <c r="G37" i="25"/>
  <c r="G36" i="25"/>
  <c r="G35" i="25"/>
  <c r="G33" i="25"/>
  <c r="G34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34" i="12" l="1"/>
  <c r="G33" i="12"/>
  <c r="G151" i="11"/>
  <c r="G238" i="11"/>
  <c r="G11" i="15"/>
  <c r="G7" i="15"/>
  <c r="G47" i="15"/>
  <c r="G35" i="14" l="1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1" i="13" l="1"/>
  <c r="G3" i="15"/>
  <c r="G207" i="11" l="1"/>
  <c r="G206" i="11"/>
  <c r="G205" i="11"/>
  <c r="G275" i="11"/>
  <c r="G272" i="11"/>
  <c r="G277" i="11"/>
  <c r="G276" i="11"/>
  <c r="G274" i="11"/>
  <c r="G234" i="11"/>
  <c r="G91" i="11"/>
  <c r="G90" i="11"/>
  <c r="G89" i="11"/>
  <c r="G88" i="11"/>
  <c r="G87" i="11"/>
  <c r="G86" i="11"/>
  <c r="G85" i="11"/>
  <c r="G84" i="11"/>
  <c r="G83" i="11"/>
  <c r="G82" i="11"/>
  <c r="G81" i="11"/>
  <c r="G68" i="11"/>
  <c r="G67" i="11"/>
  <c r="G43" i="13"/>
  <c r="G42" i="13"/>
  <c r="G41" i="13"/>
  <c r="G40" i="13"/>
  <c r="G39" i="13"/>
  <c r="G38" i="13"/>
  <c r="G37" i="13"/>
  <c r="G36" i="13"/>
  <c r="G35" i="13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5" i="11"/>
  <c r="G236" i="11"/>
  <c r="G237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3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5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466" i="11"/>
  <c r="G467" i="11"/>
  <c r="G468" i="11"/>
  <c r="G469" i="11"/>
  <c r="G470" i="11"/>
  <c r="G471" i="11"/>
  <c r="G472" i="11"/>
  <c r="G473" i="11"/>
  <c r="G474" i="11"/>
  <c r="G475" i="11"/>
  <c r="G476" i="11"/>
  <c r="G477" i="11"/>
  <c r="G478" i="11"/>
  <c r="G479" i="11"/>
  <c r="G480" i="11"/>
  <c r="G481" i="11"/>
  <c r="G482" i="11"/>
  <c r="G483" i="11"/>
  <c r="G484" i="11"/>
  <c r="G485" i="11"/>
  <c r="G486" i="11"/>
  <c r="G487" i="11"/>
  <c r="G488" i="11"/>
  <c r="G489" i="11"/>
  <c r="G490" i="11"/>
  <c r="G491" i="11"/>
  <c r="G492" i="11"/>
  <c r="G493" i="11"/>
  <c r="G494" i="11"/>
  <c r="G495" i="11"/>
  <c r="G496" i="11"/>
  <c r="G497" i="11"/>
  <c r="G498" i="11"/>
  <c r="G499" i="11"/>
  <c r="G500" i="11"/>
  <c r="G501" i="11"/>
  <c r="G502" i="11"/>
  <c r="G503" i="11"/>
  <c r="G504" i="11"/>
  <c r="G505" i="11"/>
  <c r="G507" i="11"/>
  <c r="G508" i="11"/>
  <c r="G63" i="15" l="1"/>
  <c r="G61" i="15"/>
  <c r="G33" i="13"/>
  <c r="G13" i="15"/>
  <c r="G12" i="15"/>
  <c r="G8" i="12" l="1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5" i="12"/>
  <c r="G36" i="12"/>
  <c r="G37" i="12"/>
  <c r="G38" i="12"/>
  <c r="G39" i="12"/>
  <c r="G40" i="12"/>
  <c r="G41" i="12"/>
  <c r="G42" i="12"/>
  <c r="G43" i="12"/>
  <c r="G62" i="15"/>
  <c r="G60" i="15"/>
  <c r="G59" i="15"/>
  <c r="G58" i="15"/>
  <c r="G34" i="13" l="1"/>
  <c r="G34" i="14"/>
  <c r="G16" i="14"/>
  <c r="G15" i="14"/>
  <c r="G6" i="14"/>
  <c r="G3" i="14"/>
  <c r="G2" i="14"/>
  <c r="G8" i="15"/>
  <c r="G9" i="15"/>
  <c r="G57" i="15"/>
  <c r="G56" i="15"/>
  <c r="G55" i="15"/>
  <c r="G54" i="15"/>
  <c r="G53" i="15"/>
  <c r="G52" i="15"/>
  <c r="G51" i="15"/>
  <c r="G50" i="15"/>
  <c r="G49" i="15"/>
  <c r="G48" i="15"/>
  <c r="G46" i="15"/>
  <c r="G45" i="15"/>
  <c r="G44" i="15"/>
  <c r="G10" i="15"/>
  <c r="G6" i="15"/>
  <c r="G5" i="15"/>
  <c r="G4" i="15"/>
  <c r="G2" i="15"/>
  <c r="G45" i="14"/>
  <c r="G44" i="14"/>
  <c r="G43" i="14"/>
  <c r="G42" i="14"/>
  <c r="G41" i="14"/>
  <c r="G40" i="14"/>
  <c r="G39" i="14"/>
  <c r="G38" i="14"/>
  <c r="G37" i="14"/>
  <c r="G36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4" i="14"/>
  <c r="G13" i="14"/>
  <c r="G12" i="14"/>
  <c r="G11" i="14"/>
  <c r="G10" i="14"/>
  <c r="G9" i="14"/>
  <c r="G8" i="14"/>
  <c r="G5" i="14"/>
  <c r="G7" i="14"/>
  <c r="G4" i="14"/>
  <c r="G4" i="13"/>
  <c r="G3" i="13"/>
  <c r="G2" i="13"/>
  <c r="G46" i="14" l="1"/>
  <c r="G64" i="15"/>
  <c r="G32" i="13"/>
  <c r="G26" i="13" l="1"/>
  <c r="G25" i="13"/>
  <c r="G24" i="13"/>
  <c r="G31" i="13" l="1"/>
  <c r="G30" i="13"/>
  <c r="G29" i="13"/>
  <c r="G28" i="13"/>
  <c r="G27" i="13"/>
  <c r="G23" i="13"/>
  <c r="G22" i="13"/>
  <c r="G21" i="13"/>
  <c r="G20" i="13"/>
  <c r="G12" i="13"/>
  <c r="G10" i="13"/>
  <c r="G19" i="13"/>
  <c r="G18" i="13"/>
  <c r="G17" i="13"/>
  <c r="G16" i="13"/>
  <c r="G15" i="13"/>
  <c r="G9" i="13"/>
  <c r="G14" i="13"/>
  <c r="G13" i="13"/>
  <c r="G8" i="13"/>
  <c r="G7" i="13"/>
  <c r="G6" i="13"/>
  <c r="G5" i="13"/>
  <c r="G7" i="12"/>
  <c r="G44" i="12" s="1"/>
  <c r="J44" i="12" s="1"/>
  <c r="G44" i="13" l="1"/>
  <c r="G19" i="11"/>
  <c r="E506" i="11"/>
  <c r="G506" i="11" s="1"/>
  <c r="E422" i="11"/>
  <c r="G422" i="11" s="1"/>
  <c r="E421" i="11"/>
  <c r="G421" i="11" s="1"/>
  <c r="E401" i="11"/>
  <c r="G401" i="11" s="1"/>
  <c r="E180" i="11"/>
  <c r="G180" i="11" s="1"/>
  <c r="H21" i="10" l="1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" i="10"/>
  <c r="H22" i="10" l="1"/>
  <c r="F423" i="11"/>
  <c r="F424" i="11"/>
  <c r="F426" i="11"/>
  <c r="G509" i="11"/>
  <c r="G335" i="25"/>
</calcChain>
</file>

<file path=xl/sharedStrings.xml><?xml version="1.0" encoding="utf-8"?>
<sst xmlns="http://schemas.openxmlformats.org/spreadsheetml/2006/main" count="3743" uniqueCount="1138">
  <si>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</si>
  <si>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</si>
  <si>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</si>
  <si>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</si>
  <si>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</si>
  <si>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</si>
  <si>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</si>
  <si>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</si>
  <si>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</si>
  <si>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</si>
  <si>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</si>
  <si>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</si>
  <si>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</si>
  <si>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</si>
  <si>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</si>
  <si>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</si>
  <si>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</si>
  <si>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</si>
  <si>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</si>
  <si>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</si>
  <si>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</si>
  <si>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</si>
  <si>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</si>
  <si>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</si>
  <si>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</si>
  <si>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</si>
  <si>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</si>
  <si>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</si>
  <si>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</si>
  <si>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</si>
  <si>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</si>
  <si>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</si>
  <si>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</si>
  <si>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</si>
  <si>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</si>
  <si>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</si>
  <si>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</si>
  <si>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</si>
  <si>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</si>
  <si>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</si>
  <si>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</si>
  <si>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</si>
  <si>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</si>
  <si>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</si>
  <si>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</si>
  <si>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</si>
  <si>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</si>
  <si>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</si>
  <si>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</si>
  <si>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</si>
  <si>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</si>
  <si>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</si>
  <si>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</si>
  <si>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</si>
  <si>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</si>
  <si>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</si>
  <si>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</si>
  <si>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</si>
  <si>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</si>
  <si>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</si>
  <si>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</si>
  <si>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</si>
  <si>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</si>
  <si>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</si>
  <si>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</si>
  <si>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</si>
  <si>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</si>
  <si>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</si>
  <si>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</si>
  <si>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</si>
  <si>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</si>
  <si>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</si>
  <si>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</si>
  <si>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</si>
  <si>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</si>
  <si>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</si>
  <si>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</si>
  <si>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</si>
  <si>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</si>
  <si>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</si>
  <si>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</si>
  <si>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</si>
  <si>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</si>
  <si>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</si>
  <si>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</si>
  <si>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</si>
  <si>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</si>
  <si>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</si>
  <si>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</si>
  <si>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</si>
  <si>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</si>
  <si>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</si>
  <si>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</si>
  <si>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</si>
  <si>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</si>
  <si>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</si>
  <si>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</si>
  <si>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</si>
  <si>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</si>
  <si>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</si>
  <si>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</si>
  <si>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</si>
  <si>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</si>
  <si>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</si>
  <si>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</si>
  <si>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</si>
  <si>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</si>
  <si>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</si>
  <si>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</si>
  <si>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</si>
  <si>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</si>
  <si>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</si>
  <si>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</si>
  <si>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</si>
  <si>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</si>
  <si>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</si>
  <si>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</si>
  <si>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</si>
  <si>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</si>
  <si>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</si>
  <si>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</si>
  <si>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</si>
  <si>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</si>
  <si>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</si>
  <si>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</si>
  <si>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</si>
  <si>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</si>
  <si>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</si>
  <si>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</si>
  <si>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</si>
  <si>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</si>
  <si>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</si>
  <si>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</si>
  <si>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</si>
  <si>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</si>
  <si>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</si>
  <si>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</si>
  <si>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</si>
  <si>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</si>
  <si>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</si>
  <si>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</si>
  <si>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</si>
  <si>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</si>
  <si>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</si>
  <si>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</si>
  <si>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</si>
  <si>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</si>
  <si>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</si>
  <si>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</si>
  <si>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</si>
  <si>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</si>
  <si>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</si>
  <si>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</si>
  <si>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</si>
  <si>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</si>
  <si>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</si>
  <si>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</si>
  <si>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</si>
  <si>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</si>
  <si>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</si>
  <si>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</si>
  <si>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</si>
  <si>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</si>
  <si>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</si>
  <si>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</si>
  <si>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</si>
  <si>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</si>
  <si>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</si>
  <si>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</si>
  <si>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</si>
  <si>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</si>
  <si>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</si>
  <si>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</si>
  <si>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</si>
  <si>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</si>
  <si>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</si>
  <si>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</si>
  <si>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</si>
  <si>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</si>
  <si>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</si>
  <si>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</si>
  <si>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</si>
  <si>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</si>
  <si>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</si>
  <si>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</si>
  <si>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</si>
  <si>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</si>
  <si>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</si>
  <si>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</si>
  <si>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</si>
  <si>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</si>
  <si>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</si>
  <si>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</si>
  <si>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</si>
  <si>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</si>
  <si>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</si>
  <si>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</si>
  <si>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</si>
  <si>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</si>
  <si>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</si>
  <si>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</si>
  <si>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</si>
  <si>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</si>
  <si>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</si>
  <si>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</si>
  <si>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</si>
  <si>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</si>
  <si>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</si>
  <si>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</si>
  <si>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</si>
  <si>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</si>
  <si>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</si>
  <si>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</si>
  <si>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</si>
  <si>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</si>
  <si>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</si>
  <si>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</si>
  <si>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</si>
  <si>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</si>
  <si>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</si>
  <si>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</si>
  <si>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</si>
  <si>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</si>
  <si>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</si>
  <si>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</si>
  <si>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</si>
  <si>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</si>
  <si>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</si>
  <si>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</si>
  <si>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</si>
  <si>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</si>
  <si>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</si>
  <si>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</si>
  <si>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</si>
  <si>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</si>
  <si>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</si>
  <si>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</si>
  <si>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</si>
  <si>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</si>
  <si>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</si>
  <si>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</si>
  <si>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</si>
  <si>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</si>
  <si>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</si>
  <si>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</si>
  <si>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</si>
  <si>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</si>
  <si>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</si>
  <si>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</si>
  <si>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</si>
  <si>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</si>
  <si>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</si>
  <si>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</si>
  <si>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</si>
  <si>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</si>
  <si>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</si>
  <si>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</si>
  <si>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</si>
  <si>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</si>
  <si>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</si>
  <si>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</si>
  <si>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</si>
  <si>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</si>
  <si>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</si>
  <si>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</si>
  <si>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</si>
  <si>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</si>
  <si>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</si>
  <si>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</si>
  <si>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</si>
  <si>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</si>
  <si>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</si>
  <si>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</si>
  <si>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</si>
  <si>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</si>
  <si>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</si>
  <si>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</si>
  <si>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</si>
  <si>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</si>
  <si>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</si>
  <si>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</si>
  <si>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</si>
  <si>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</si>
  <si>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</si>
  <si>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</si>
  <si>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</si>
  <si>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</si>
  <si>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</si>
  <si>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</si>
  <si>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</si>
  <si>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</si>
  <si>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</si>
  <si>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</si>
  <si>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</si>
  <si>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</si>
  <si>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</si>
  <si>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</si>
  <si>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</si>
  <si>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</si>
  <si>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</si>
  <si>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</si>
  <si>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</si>
  <si>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</si>
  <si>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</si>
  <si>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</si>
  <si>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</si>
  <si>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</si>
  <si>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</si>
  <si>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</si>
  <si>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</si>
  <si>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</si>
  <si>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</si>
  <si>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</si>
  <si>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</si>
  <si>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</si>
  <si>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</si>
  <si>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</si>
  <si>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</si>
  <si>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</si>
  <si>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</si>
  <si>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</si>
  <si>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</si>
  <si>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</si>
  <si>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</si>
  <si>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</si>
  <si>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</si>
  <si>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</si>
  <si>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</si>
  <si>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</si>
  <si>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</si>
  <si>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</si>
  <si>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</si>
  <si>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</si>
  <si>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</si>
  <si>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</si>
  <si>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</si>
  <si>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</si>
  <si>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</si>
  <si>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</si>
  <si>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</si>
  <si>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</si>
  <si>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</si>
  <si>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</si>
  <si>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</si>
  <si>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</si>
  <si>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</si>
  <si>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</si>
  <si>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</si>
  <si>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</si>
  <si>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</si>
  <si>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</si>
  <si>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</si>
  <si>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</si>
  <si>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</si>
  <si>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</si>
  <si>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</si>
  <si>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</si>
  <si>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</si>
  <si>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</si>
  <si>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</si>
  <si>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</si>
  <si>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</si>
  <si>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</si>
  <si>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</si>
  <si>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</si>
  <si>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</si>
  <si>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</si>
  <si>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</si>
  <si>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</si>
  <si>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</si>
  <si>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</si>
  <si>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</si>
  <si>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</si>
  <si>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</si>
  <si>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</si>
  <si>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</si>
  <si>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</si>
  <si>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</si>
  <si>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</si>
  <si>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</si>
  <si>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</si>
  <si>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</si>
  <si>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</si>
  <si>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</si>
  <si>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</si>
  <si>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</si>
  <si>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</si>
  <si>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</si>
  <si>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</si>
  <si>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</si>
  <si>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</si>
  <si>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</si>
  <si>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</si>
  <si>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</si>
  <si>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</si>
  <si>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</si>
  <si>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</si>
  <si>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</si>
  <si>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</si>
  <si>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</si>
  <si>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</si>
  <si>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</si>
  <si>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</si>
  <si>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</si>
  <si>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</si>
  <si>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</si>
  <si>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</si>
  <si>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</si>
  <si>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</si>
  <si>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</si>
  <si>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</si>
  <si>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</si>
  <si>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</si>
  <si>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</si>
  <si>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</si>
  <si>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</si>
  <si>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</si>
  <si>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</si>
  <si>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</si>
  <si>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</si>
  <si>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</si>
  <si>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</si>
  <si>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</si>
  <si>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</si>
  <si>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</si>
  <si>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</si>
  <si>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</si>
  <si>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</si>
  <si>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</si>
  <si>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</si>
  <si>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</si>
  <si>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</si>
  <si>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</si>
  <si>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</si>
  <si>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</si>
  <si>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</si>
  <si>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</si>
  <si>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</si>
  <si>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</si>
  <si>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</si>
  <si>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</si>
  <si>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</si>
  <si>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</si>
  <si>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</si>
  <si>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</si>
  <si>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</si>
  <si>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</si>
  <si>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</si>
  <si>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</si>
  <si>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</si>
  <si>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</si>
  <si>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</si>
  <si>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</si>
  <si>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</si>
  <si>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</si>
  <si>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</si>
  <si>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</si>
  <si>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</si>
  <si>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</si>
  <si>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</si>
  <si>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</si>
  <si>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</si>
  <si>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</si>
  <si>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</si>
  <si>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</si>
  <si>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</si>
  <si>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</si>
  <si>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</si>
  <si>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</si>
  <si>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</si>
  <si>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</si>
  <si>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</si>
  <si>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</si>
  <si>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</si>
  <si>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</si>
  <si>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</si>
  <si>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</si>
  <si>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</si>
  <si>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</si>
  <si>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</si>
  <si>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</si>
  <si>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</si>
  <si>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</si>
  <si>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</si>
  <si>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</si>
  <si>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</si>
  <si>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</si>
  <si>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</si>
  <si>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</si>
  <si>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</si>
  <si>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</si>
  <si>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</si>
  <si>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</si>
  <si>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</si>
  <si>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</si>
  <si>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</si>
  <si>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</si>
  <si>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</si>
  <si>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</si>
  <si>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</si>
  <si>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</si>
  <si>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</si>
  <si>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</si>
  <si>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</si>
  <si>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</si>
  <si>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</si>
  <si>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</si>
  <si>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</si>
  <si>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</si>
  <si>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</si>
  <si>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</si>
  <si>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</si>
  <si>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</si>
  <si>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</si>
  <si>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</si>
  <si>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</si>
  <si>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</si>
  <si>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</si>
  <si>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</si>
  <si>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</si>
  <si>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</si>
  <si>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</si>
  <si>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</si>
  <si>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</si>
  <si>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</si>
  <si>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</si>
  <si>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</si>
  <si>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</si>
  <si>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</si>
  <si>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</si>
  <si>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</si>
  <si>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</si>
  <si>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</si>
  <si>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</si>
  <si>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</si>
  <si>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</si>
  <si>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</si>
  <si>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</si>
  <si>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</si>
  <si>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</si>
  <si>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</si>
  <si>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</si>
  <si>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</si>
  <si>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</si>
  <si>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</si>
  <si>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</si>
  <si>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</si>
  <si>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</si>
  <si>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</si>
  <si>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</si>
  <si>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</si>
  <si>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</si>
  <si>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</si>
  <si>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</si>
  <si>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</si>
  <si>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</si>
  <si>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</si>
  <si>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</si>
  <si>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</si>
  <si>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</si>
  <si>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</si>
  <si>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</si>
  <si>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</si>
  <si>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</si>
  <si>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</si>
  <si>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</si>
  <si>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</si>
  <si>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</si>
  <si>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</si>
  <si>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</si>
  <si>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</si>
  <si>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</si>
  <si>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</si>
  <si>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</si>
  <si>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</si>
  <si>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</si>
  <si>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</si>
  <si>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</si>
  <si>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</si>
  <si>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</si>
  <si>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</si>
  <si>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</si>
  <si>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</si>
  <si>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</si>
  <si>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</si>
  <si>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</si>
  <si>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</si>
  <si>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</si>
  <si>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</si>
  <si>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</si>
  <si>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</si>
  <si>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</si>
  <si>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</si>
  <si>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</si>
  <si>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</si>
  <si>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</si>
  <si>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</si>
  <si>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</si>
  <si>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</si>
  <si>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</si>
  <si>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</si>
  <si>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</si>
  <si>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</si>
  <si>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</si>
  <si>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</si>
  <si>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</si>
  <si>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</si>
  <si>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</si>
  <si>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</si>
  <si>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</si>
  <si>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</si>
  <si>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</si>
  <si>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</si>
  <si>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</si>
  <si>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</si>
  <si>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</si>
  <si>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</si>
  <si>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</si>
  <si>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</si>
  <si>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</si>
  <si>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</si>
  <si>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</si>
  <si>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</si>
  <si>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</si>
  <si>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</si>
  <si>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</si>
  <si>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</si>
  <si>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</si>
  <si>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</si>
  <si>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</si>
  <si>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</si>
  <si>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</si>
  <si>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</si>
  <si>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</si>
  <si>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</si>
  <si>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</si>
  <si>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</si>
  <si>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</si>
  <si>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</si>
  <si>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</si>
  <si>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</si>
  <si>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</si>
  <si>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</si>
  <si>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</si>
  <si>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</si>
  <si>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</si>
  <si>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</si>
  <si>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</si>
  <si>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</si>
  <si>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</si>
  <si>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</si>
  <si>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</si>
  <si>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</si>
  <si>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</si>
  <si>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</si>
  <si>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</si>
  <si>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</si>
  <si>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</si>
  <si>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</si>
  <si>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</si>
  <si>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</si>
  <si>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</si>
  <si>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</si>
  <si>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</si>
  <si>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</si>
  <si>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</si>
  <si>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</si>
  <si>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</si>
  <si>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</si>
  <si>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</si>
  <si>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</si>
  <si>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</si>
  <si>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</si>
  <si>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</si>
  <si>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</si>
  <si>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</si>
  <si>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</si>
  <si>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</si>
  <si>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</si>
  <si>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</si>
  <si>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</si>
  <si>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</si>
  <si>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</si>
  <si>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</si>
  <si>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</si>
  <si>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</si>
  <si>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</si>
  <si>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</si>
  <si>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</si>
  <si>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</si>
  <si>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</si>
  <si>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</si>
  <si>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</si>
  <si>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</si>
  <si>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</si>
  <si>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</si>
  <si>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</si>
  <si>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</si>
  <si>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</si>
  <si>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</si>
  <si>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</si>
  <si>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</si>
  <si>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</si>
  <si>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</si>
  <si>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</si>
  <si>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</si>
  <si>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</si>
  <si>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</si>
  <si>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</si>
  <si>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</si>
  <si>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</si>
  <si>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</si>
  <si>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</si>
  <si>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</si>
  <si>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</si>
  <si>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</si>
  <si>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</si>
  <si>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</si>
  <si>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</si>
  <si>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</si>
  <si>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</si>
  <si>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</si>
  <si>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</si>
  <si>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</si>
  <si>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</si>
  <si>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</si>
  <si>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</si>
  <si>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</si>
  <si>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</si>
  <si>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</si>
  <si>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</si>
  <si>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</si>
  <si>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</si>
  <si>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</si>
  <si>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</si>
  <si>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</si>
  <si>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</si>
  <si>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</si>
  <si>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</si>
  <si>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</si>
  <si>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</si>
  <si>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</si>
  <si>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</si>
  <si>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</si>
  <si>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</si>
  <si>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</si>
  <si>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</si>
  <si>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</si>
  <si>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</si>
  <si>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</si>
  <si>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</si>
  <si>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</si>
  <si>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</si>
  <si>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</si>
  <si>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</si>
  <si>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</si>
  <si>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</si>
  <si>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</si>
  <si>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</si>
  <si>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</si>
  <si>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</si>
  <si>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</si>
  <si>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</si>
  <si>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</si>
  <si>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</si>
  <si>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</si>
  <si>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</si>
  <si>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</si>
  <si>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</si>
  <si>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</si>
  <si>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</si>
  <si>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</si>
  <si>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</si>
  <si>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</si>
  <si>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</si>
  <si>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</si>
  <si>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</si>
  <si>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</si>
  <si>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</si>
  <si>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</si>
  <si>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</si>
  <si>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</si>
  <si>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</si>
  <si>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</si>
  <si>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</si>
  <si>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</si>
  <si>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</si>
  <si>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</si>
  <si>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</si>
  <si>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</si>
  <si>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</si>
  <si>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</si>
  <si>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</si>
  <si>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</si>
  <si>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</si>
  <si>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</si>
  <si>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</si>
  <si>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</si>
  <si>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</si>
  <si>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</si>
  <si>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</si>
  <si>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</si>
  <si>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</si>
  <si>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</si>
  <si>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</si>
  <si>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</si>
  <si>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</si>
  <si>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</si>
  <si>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</si>
  <si>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</si>
  <si>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</si>
  <si>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</si>
  <si>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</si>
  <si>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</si>
  <si>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</si>
  <si>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</si>
  <si>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</si>
  <si>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</si>
  <si>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</si>
  <si>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</si>
  <si>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</si>
  <si>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</si>
  <si>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</si>
  <si>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Ինքնաթողարկիչ
/էլ.թողարկիչ 380Վ 32 Ա/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</si>
  <si>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</si>
  <si>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</si>
  <si>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</si>
  <si>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</si>
  <si>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</si>
  <si>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</si>
  <si>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</si>
  <si>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</si>
  <si>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</si>
  <si>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</si>
  <si>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</si>
  <si>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</si>
  <si>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</si>
  <si>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</si>
  <si>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</si>
  <si>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</si>
  <si>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</si>
  <si>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</si>
  <si>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</si>
  <si>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</si>
  <si>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</si>
  <si>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</si>
  <si>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</si>
  <si>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</si>
  <si>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</si>
  <si>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</si>
  <si>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</si>
  <si>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</si>
  <si>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</si>
  <si>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</si>
  <si>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</si>
  <si>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</si>
  <si>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</si>
  <si>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</si>
  <si>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</si>
  <si>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</si>
  <si>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</si>
  <si>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</si>
  <si>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</si>
  <si>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</si>
  <si>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</si>
  <si>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</si>
  <si>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</si>
  <si>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</si>
  <si>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</si>
  <si>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09135200</t>
  </si>
  <si>
    <t>Բենզին, ռեգուլյար</t>
  </si>
  <si>
    <t>Պոլիէթիլենային պարկ, աղբի համար   /30-35լ/</t>
  </si>
  <si>
    <t>Դակիչ մեծ</t>
  </si>
  <si>
    <t>Թանաք, կնիքի բարձիկի համար  /SI-63 կապույտ/</t>
  </si>
  <si>
    <t>Հաշվասարք գրասենյակային</t>
  </si>
  <si>
    <t>Կաթսաների վերանորոգման ծառայություն</t>
  </si>
  <si>
    <t>09132200</t>
  </si>
  <si>
    <t xml:space="preserve"> Ավտոմեքենաների լվացման և նմանատիպ ծառայություններ</t>
  </si>
  <si>
    <t>Մկնիկ, համակարգչային,լարով</t>
  </si>
  <si>
    <t>Կոճակներ/փոքր/</t>
  </si>
  <si>
    <t>Գրատախտակ մարկերով գրելու համար կախովի /մեծ/</t>
  </si>
  <si>
    <t>ֆլիպչարտի  թուղթ</t>
  </si>
  <si>
    <t>Խրոցակներ, եղանիկներ և վարդակներ</t>
  </si>
  <si>
    <t>Թղթապանակ, կոշտ կազմով  /ռեգիստոր/</t>
  </si>
  <si>
    <t>30192128-3</t>
  </si>
  <si>
    <t>31440000-1</t>
  </si>
  <si>
    <t>Մարտկոցներ  AA տեսակի</t>
  </si>
  <si>
    <t>Համակարգիչների մասեր /արտաքին սկավառակակալ HDD 4 TB/</t>
  </si>
  <si>
    <t>___________________Մ.Մուրադյան</t>
  </si>
  <si>
    <t>Բաճկոն  և տաբատ
/կիսաբրդյա/ ամենօրյա</t>
  </si>
  <si>
    <t xml:space="preserve">Տաբատներ /կիսաբրդյա/ </t>
  </si>
  <si>
    <t xml:space="preserve">Գլխարկներ  /ամենօրյա կիսաբրդյա/ </t>
  </si>
  <si>
    <t>Թուղթ նշումների համար, սոսնձվածքով /ինքնակպչուն 76*76/</t>
  </si>
  <si>
    <t>Գրիչ գելային -1,0</t>
  </si>
  <si>
    <t>Գրիչ գելային -0,7</t>
  </si>
  <si>
    <t>Գրիչ գելային -0,5</t>
  </si>
  <si>
    <t>Թանաքի բարձիկներ 100/80սմ</t>
  </si>
  <si>
    <t>Էջաբաժանիչ</t>
  </si>
  <si>
    <t>30192151-1</t>
  </si>
  <si>
    <t>30192151-2</t>
  </si>
  <si>
    <t>Թղթապանակ՝  թելով թղթյա</t>
  </si>
  <si>
    <t>Պոլիէթիլենային պարկ, աղբի համար  /60Լ/</t>
  </si>
  <si>
    <t>Մարտկոց 9  վոլտ /UPS/</t>
  </si>
  <si>
    <t>Սեղան լսարանային</t>
  </si>
  <si>
    <t>Բազկաթոռ ղեկավարի</t>
  </si>
  <si>
    <t>Ոչ կավճապատ թուղթ /պատվոգրի համար/</t>
  </si>
  <si>
    <t>Արտաքին լուսավորման լամպեր ԼԵԴ 100ՎՏ/</t>
  </si>
  <si>
    <t>Աշխատակիցների վերապատրաստման ծառայություն</t>
  </si>
  <si>
    <t xml:space="preserve">Լուծիչներ </t>
  </si>
  <si>
    <t>Վարժասարքերի վերանորոգման ծառայություն</t>
  </si>
  <si>
    <t>Գայլիկոն</t>
  </si>
  <si>
    <t>Ջրի ծորակ 2 տեղանոց</t>
  </si>
  <si>
    <t>Սան հագույցի բաքեր</t>
  </si>
  <si>
    <t>Գրադարանային կառավարման համակարգչային ծրագրային փաթեթ</t>
  </si>
  <si>
    <t>44112760-1</t>
  </si>
  <si>
    <t>44112760-2</t>
  </si>
  <si>
    <t>44112760-3</t>
  </si>
  <si>
    <t>Մարտկոցներ 
 /12Վ 75 Ա ավտոմեքենայի/</t>
  </si>
  <si>
    <t>Հակասառիչ հեղուկ</t>
  </si>
  <si>
    <t xml:space="preserve">                                                      Հաստատում եմ   </t>
  </si>
  <si>
    <t>Տպիչ սարք բազմաֆունկցիոնալ 3-ը 1-ում/</t>
  </si>
  <si>
    <t>Թղթապանակ պոլիմերային թաղանթ, ֆայլ</t>
  </si>
  <si>
    <t>Ղեկավարման վահանակ /Պրեզենտացիոն սարք /</t>
  </si>
  <si>
    <t>Աթոռ մետաղյա</t>
  </si>
  <si>
    <t>Ջրի ծորակ 1 փականով</t>
  </si>
  <si>
    <t>Գիպս սպիտակ</t>
  </si>
  <si>
    <t>Կիր փոշի</t>
  </si>
  <si>
    <t>Դռան փականներ /եվրո/</t>
  </si>
  <si>
    <t>Տպագրական ծառայություններ /ուս. ձեռնարկներ, բուկլետներ, բլանկներ և այլն/</t>
  </si>
  <si>
    <r>
      <t xml:space="preserve">                                             </t>
    </r>
    <r>
      <rPr>
        <b/>
        <i/>
        <sz val="9"/>
        <rFont val="GHEA Grapalat"/>
        <family val="3"/>
      </rPr>
      <t xml:space="preserve"> «ՀՀ ոստիկանության կրթահամալիր</t>
    </r>
    <r>
      <rPr>
        <b/>
        <sz val="9"/>
        <rFont val="GHEA Grapalat"/>
        <family val="3"/>
      </rPr>
      <t></t>
    </r>
    <r>
      <rPr>
        <b/>
        <i/>
        <sz val="9"/>
        <rFont val="GHEA Grapalat"/>
        <family val="3"/>
      </rPr>
      <t xml:space="preserve"> ՊՈԱԿ-ի պետ 
                                   ոստիկանության  գնդապետ՝</t>
    </r>
  </si>
  <si>
    <t>ՀՀ ոստիկանության կրթահամալիրՊՈԱԿ-ի  2023թ-ի 
Գ Ն ՈՒ Մ Ն Ե Ր Ի   Պ Լ Ա Ն</t>
  </si>
  <si>
    <t xml:space="preserve"> </t>
  </si>
  <si>
    <t>Շարժիչի յուղ / երկտակտ/</t>
  </si>
  <si>
    <t>Քանոն սպայական</t>
  </si>
  <si>
    <t>Քանոն՝ մետաղյա/30սմ/</t>
  </si>
  <si>
    <t>Սոսինձ էմուլսիա</t>
  </si>
  <si>
    <t>Համակարգչային ստեղնաշար</t>
  </si>
  <si>
    <t>Մանեկ /բոլտ/</t>
  </si>
  <si>
    <t>Տափօղակներ/շայբա/</t>
  </si>
  <si>
    <t>Հեղյուս /գայկա/</t>
  </si>
  <si>
    <t>Մանրահատակի լաքեր</t>
  </si>
  <si>
    <t>42131170-1</t>
  </si>
  <si>
    <t>Ջրային հոսքերի կարգավորման փականներ  /1/2 դույմ/</t>
  </si>
  <si>
    <t>42131170-2</t>
  </si>
  <si>
    <t>Կնիք,ավտոմատ ուղղանկյուն Տ-542</t>
  </si>
  <si>
    <t>Թուղթ նշումների,տրցակներով 90*90*90</t>
  </si>
  <si>
    <t>SSD կոշտ սկավառակ 256 ԳԲ</t>
  </si>
  <si>
    <t>31520000-1</t>
  </si>
  <si>
    <t>Ցանցային սարք WiFi</t>
  </si>
  <si>
    <t>Կտրող սկավառակ /230*22/ մեծ</t>
  </si>
  <si>
    <t>Կտրող սկավառակ /230*22/ փոքր</t>
  </si>
  <si>
    <t>Դանակ՝ գրասենյակային</t>
  </si>
  <si>
    <t>Կնիք,ավտոմատ կլոր ՏI-63</t>
  </si>
  <si>
    <t>31221230-1</t>
  </si>
  <si>
    <t>31221230-2</t>
  </si>
  <si>
    <t>31221230-3</t>
  </si>
  <si>
    <t>Միացման մալուխ HDMI 20 մետրանոց</t>
  </si>
  <si>
    <t>Համակարգչային կոշտ սկավառակ 2TB</t>
  </si>
  <si>
    <t>Ցանցային  մալուխներ FTP</t>
  </si>
  <si>
    <t>Ջրի պոմպեր</t>
  </si>
  <si>
    <t>31520000-2</t>
  </si>
  <si>
    <t>31520000-3</t>
  </si>
  <si>
    <t xml:space="preserve">Տնտեսող լամպեր /ԼԵԴ  լամպեր 12-15vt/ </t>
  </si>
  <si>
    <t>Լամպեր և լուսավորող սարքեր
ԼԵԴ լամպեր 60vt/ 6500 K</t>
  </si>
  <si>
    <t>Նատրիումի հիպոքլորիդ /ժավել/</t>
  </si>
  <si>
    <t>Ցեմենտ</t>
  </si>
  <si>
    <t>Ճկուն  խողովակ 45սմ</t>
  </si>
  <si>
    <t>Ճկուն խողովակ 60սմ</t>
  </si>
  <si>
    <t>Ճկուն  խողովակ 120սմ</t>
  </si>
  <si>
    <t>Սալիկի սոսինձ k 80</t>
  </si>
  <si>
    <t>16311400</t>
  </si>
  <si>
    <t xml:space="preserve">Ռետինե խողովակ 1,2 </t>
  </si>
  <si>
    <t>Ռետինե խողովակ 3,4</t>
  </si>
  <si>
    <t>Մեխ շինարարական /բետոնի/</t>
  </si>
  <si>
    <t>Մետաղապլաստե դռների պատասխանիչ /շվեցար/</t>
  </si>
  <si>
    <t>Սալահատակման և ասֆալտապատման աշխատանքներ</t>
  </si>
  <si>
    <t xml:space="preserve">Հավատարմագրային կառավարման ծառայություն </t>
  </si>
  <si>
    <t>Թունանյութեր</t>
  </si>
  <si>
    <t>Բարձր ամրության թելեր /խոտ հնձելու/</t>
  </si>
  <si>
    <t>Օպերատիվ հիշողություն  DDR 4 ram 4 GB</t>
  </si>
  <si>
    <t>16411100</t>
  </si>
  <si>
    <t>Գյուղատնտեսության մեջ կիրառվող հեղուկացիր մեքենա</t>
  </si>
  <si>
    <t>Տեսակոնֆերանսի համակարգ</t>
  </si>
  <si>
    <t>դրամ</t>
  </si>
  <si>
    <t>Արխիվացման ծառայություն</t>
  </si>
  <si>
    <t>Մարտկոցներ  /LP-E6N/ ֆոտո</t>
  </si>
  <si>
    <t>Դռների տեղադրում /ալյումինե դուռ/</t>
  </si>
  <si>
    <t>Ոչ մետաղական կոնստրուկցիաների տեղադրում /մետալոպլաստե պրոֆիլներով /</t>
  </si>
  <si>
    <t>Ձեռքի գործիքներ /էլեկտրական պտուտակադարձիչ մարտկոցով/</t>
  </si>
  <si>
    <t>Ջրատար և ջեռուցման համակարգերի նյութեր / ֆում պակլի մեծ/</t>
  </si>
  <si>
    <t>Ներկագլանիկ, ներկարարական աշխատանքների համար մեծ</t>
  </si>
  <si>
    <t>Դռան փականներ  /ՄԴՖ/ փոքր</t>
  </si>
  <si>
    <t>Դռան փականներ  /ՄԴՖ/ մեծ</t>
  </si>
  <si>
    <t>30121460-1</t>
  </si>
  <si>
    <t>Տոներային քարտրիջներ 150 A</t>
  </si>
  <si>
    <t xml:space="preserve">    </t>
  </si>
  <si>
    <t>Տոներային քարտրիջներ 057</t>
  </si>
  <si>
    <t>30197234-1</t>
  </si>
  <si>
    <t>30197234-2</t>
  </si>
  <si>
    <t>Թղթապանակ, կոշտ կազմով  /պոլիմերային թաղանթ  ֆայլերով/</t>
  </si>
  <si>
    <t>Սնուցման բլոկ /9 վտ 200 մա/</t>
  </si>
  <si>
    <t xml:space="preserve">Օպտիկամանրաթելային փոխարկիչ </t>
  </si>
  <si>
    <t>Կուտակիչ մարտկոցներ /ֆոտոխցիկի լուսարձակի/</t>
  </si>
  <si>
    <t>Սեղան՝ համակարգչի</t>
  </si>
  <si>
    <t>Գրասեղաններ</t>
  </si>
  <si>
    <t>Դարակներով պահարաններ /գաղտնապահների պայուսակների/</t>
  </si>
  <si>
    <t>Ծառերի մկրատ /սեկատոր/ մեծ</t>
  </si>
  <si>
    <t>Փոշեկուլ  /ձեռքի/</t>
  </si>
  <si>
    <t>Ջրային հոսքերի կարգավորման փականներ  /3/4դույմ/</t>
  </si>
  <si>
    <t>Մետաղապլաստե պատուհանի ծխնիներ /պետլի/</t>
  </si>
  <si>
    <t>Մետաղալար հյուսելու 1,2 մմ</t>
  </si>
  <si>
    <t>Դյուպել  /Շուրուպի բնիկ /</t>
  </si>
  <si>
    <t>Ներկ շինարարական /լողավազանի համար/</t>
  </si>
  <si>
    <t>30121460-2</t>
  </si>
  <si>
    <t>Բազկաթոռներ /նիստերի դահլիճի/</t>
  </si>
  <si>
    <t>Ըմպելու ջուր  //0,5լ տարայով/</t>
  </si>
  <si>
    <t>Ըմպելու ջուր /19լ տարայով/</t>
  </si>
  <si>
    <t>Ծորակների մասեր /½դյույմ,  ¾դյույմ/</t>
  </si>
  <si>
    <t>Բաժակներ /ապակե/</t>
  </si>
  <si>
    <t xml:space="preserve">Դյուպել-պտուտակ /շուրուպներ/ </t>
  </si>
  <si>
    <t>Կենտրոնական ջեռուցման ռադիատորի փականներ 1/2դույմ</t>
  </si>
  <si>
    <t>42131110-1</t>
  </si>
  <si>
    <t>42131110-2</t>
  </si>
  <si>
    <t>Կենտրոնական ջեռուցման ռադիատորի փականներ 3/4դույմ</t>
  </si>
  <si>
    <t>Էլեկտրական կուտակիչներ/45-50 մֆ/ /կոնդեսատոր/</t>
  </si>
  <si>
    <t xml:space="preserve">Ծխնի ալյումինե /մետաղապլաստե/ դռների </t>
  </si>
  <si>
    <t>ընդամենը</t>
  </si>
  <si>
    <r>
      <t>Թուղթ միլիմետրային  /</t>
    </r>
    <r>
      <rPr>
        <i/>
        <sz val="6"/>
        <rFont val="GHEA Grapalat"/>
        <family val="3"/>
      </rPr>
      <t>A4 210*297 24 հատ/</t>
    </r>
  </si>
  <si>
    <r>
      <t xml:space="preserve">Ջերմային մեկուսիչ նյութեր </t>
    </r>
    <r>
      <rPr>
        <b/>
        <i/>
        <sz val="8"/>
        <rFont val="GHEA Grapalat"/>
        <family val="3"/>
      </rPr>
      <t>/ստեկլովատա/</t>
    </r>
  </si>
  <si>
    <r>
      <t>Ճանապարհային ծածկույթի թարմացման աշխատանքներ 
/</t>
    </r>
    <r>
      <rPr>
        <b/>
        <i/>
        <sz val="8"/>
        <rFont val="GHEA Grapalat"/>
        <family val="3"/>
      </rPr>
      <t>ասֆալտի ճաքալցում/</t>
    </r>
  </si>
  <si>
    <r>
      <t>Պատերի երեսպատման աշխատանքներ</t>
    </r>
    <r>
      <rPr>
        <b/>
        <i/>
        <sz val="8"/>
        <rFont val="GHEA Grapalat"/>
        <family val="3"/>
      </rPr>
      <t>/ալիկաբոնդ/</t>
    </r>
  </si>
  <si>
    <r>
      <t xml:space="preserve">Այլ էլեկտրական մոնտաժային աշխատանքներ </t>
    </r>
    <r>
      <rPr>
        <b/>
        <i/>
        <sz val="8"/>
        <rFont val="GHEA Grapalat"/>
        <family val="3"/>
      </rPr>
      <t>/ենթակայաններ/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</si>
  <si>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/9 հարկանի առաջին հարկի միջանցք/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</si>
  <si>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/վերապատրաստման կենտրոնի զուգարանների ընթացիկ նորոգում/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</si>
  <si>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/ճաշարանային համալիրի արտաքին պատ/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</si>
  <si>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/Իսակով պողոտայի հարակից պատ/</t>
    </r>
  </si>
  <si>
    <r>
      <t>Շենքերի, շինությունների ընթացիկ նորոգման աշխատանքներ /</t>
    </r>
    <r>
      <rPr>
        <b/>
        <i/>
        <sz val="8"/>
        <rFont val="GHEA Grapalat"/>
        <family val="3"/>
      </rPr>
      <t>9 հարկանի մասնաշենքի 4,5,6,7-րդ հարկերի սանհանգույցների/</t>
    </r>
  </si>
  <si>
    <r>
      <t xml:space="preserve">Շենքերի, շինությունների ընթացիկ նորոգման աշխատանքներ / </t>
    </r>
    <r>
      <rPr>
        <b/>
        <i/>
        <sz val="8"/>
        <rFont val="GHEA Grapalat"/>
        <family val="3"/>
      </rPr>
      <t>հարթ տանիքների ընթացիկ նորոգում/</t>
    </r>
  </si>
  <si>
    <r>
      <t>Շենքերի, շինությունների ընթացիկ նորոգման աշխատանքներ/</t>
    </r>
    <r>
      <rPr>
        <b/>
        <i/>
        <sz val="8"/>
        <rFont val="GHEA Grapalat"/>
        <family val="3"/>
      </rPr>
      <t>եկեղեցու վերանորոգման աշխատանքներ/</t>
    </r>
  </si>
  <si>
    <r>
      <t>Էլեկտրական սարքերի վերանորոգման ծառայություններ</t>
    </r>
    <r>
      <rPr>
        <b/>
        <i/>
        <sz val="8"/>
        <rFont val="GHEA Grapalat"/>
        <family val="3"/>
      </rPr>
      <t>/Օդորակիչ/</t>
    </r>
  </si>
  <si>
    <r>
      <t xml:space="preserve">Անվտանգության սարքերի վերանորոգման և պահպանման ծառայություններ </t>
    </r>
    <r>
      <rPr>
        <b/>
        <i/>
        <sz val="8"/>
        <rFont val="GHEA Grapalat"/>
        <family val="3"/>
      </rPr>
      <t>/Ազդանշաններ</t>
    </r>
    <r>
      <rPr>
        <b/>
        <i/>
        <sz val="7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</si>
  <si>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rFont val="GHEA Grapalat"/>
        <family val="3"/>
      </rPr>
      <t xml:space="preserve"> /Ահազանգ/</t>
    </r>
  </si>
  <si>
    <r>
      <t>Տեխնիկական հսկողության ծառայություն  /</t>
    </r>
    <r>
      <rPr>
        <b/>
        <i/>
        <sz val="8"/>
        <rFont val="GHEA Grapalat"/>
        <family val="3"/>
      </rPr>
      <t>9 հարկանի առաջին հարկի միջանցք/</t>
    </r>
  </si>
  <si>
    <r>
      <t xml:space="preserve">Տեխնիկական հսկողության ծառայություն </t>
    </r>
    <r>
      <rPr>
        <b/>
        <i/>
        <sz val="8"/>
        <rFont val="GHEA Grapalat"/>
        <family val="3"/>
      </rPr>
      <t>/վերապատրաստման կենտրոնի զուգարանների ընթացիկի նորոգում</t>
    </r>
  </si>
  <si>
    <r>
      <t xml:space="preserve">Տխնիկական հսկողության ծառայություն </t>
    </r>
    <r>
      <rPr>
        <b/>
        <i/>
        <sz val="8"/>
        <rFont val="GHEA Grapalat"/>
        <family val="3"/>
      </rPr>
      <t>/ճաշարանային համալիրի արտաքին պատի երեսպատում</t>
    </r>
  </si>
  <si>
    <r>
      <t>Տեխնիկական հսկողության ծառայություն/</t>
    </r>
    <r>
      <rPr>
        <b/>
        <i/>
        <sz val="8"/>
        <rFont val="GHEA Grapalat"/>
        <family val="3"/>
      </rPr>
      <t xml:space="preserve"> Իսակով պողոտաի հարակից պատ/</t>
    </r>
  </si>
  <si>
    <r>
      <t>Տեխնիկական հսկողության ծառայություն/</t>
    </r>
    <r>
      <rPr>
        <b/>
        <i/>
        <sz val="8"/>
        <rFont val="GHEA Grapalat"/>
        <family val="3"/>
      </rPr>
      <t xml:space="preserve"> 9 հարկանի մասնաշենքի 4,5,6,7-րդ հարկերի սանհանգույցների/</t>
    </r>
  </si>
  <si>
    <r>
      <t xml:space="preserve">Համացանցի զարգացման ծառայություններ
(ինտեռնետ  կապ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</si>
  <si>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</si>
  <si>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Համակարգչային տեխնիկական օժանդակման ծառայություններ </t>
    </r>
    <r>
      <rPr>
        <b/>
        <i/>
        <sz val="8"/>
        <rFont val="GHEA Grapalat"/>
        <family val="3"/>
      </rPr>
      <t>(Քարթրիչների լիցքավորում)</t>
    </r>
  </si>
  <si>
    <r>
      <t>Գնում չհանդիսացող ծախսեր
/</t>
    </r>
    <r>
      <rPr>
        <b/>
        <i/>
        <sz val="8"/>
        <rFont val="GHEA Grapalat"/>
        <family val="3"/>
      </rPr>
      <t>հեռախոսային ծառայություն/</t>
    </r>
  </si>
  <si>
    <r>
      <t>Գնում չհանդիսացող ծախսեր /</t>
    </r>
    <r>
      <rPr>
        <b/>
        <i/>
        <sz val="8"/>
        <rFont val="GHEA Grapalat"/>
        <family val="3"/>
      </rPr>
      <t>Էլեկտրականության բաշխում/</t>
    </r>
  </si>
  <si>
    <r>
      <t>Գնում չհանդիսացող ծախսեր /</t>
    </r>
    <r>
      <rPr>
        <b/>
        <i/>
        <sz val="8"/>
        <rFont val="GHEA Grapalat"/>
        <family val="3"/>
      </rPr>
      <t>Խմելու ջրի բաշխում/</t>
    </r>
  </si>
  <si>
    <r>
      <t>Գնում չհանդիսացող ծախսեր /</t>
    </r>
    <r>
      <rPr>
        <b/>
        <i/>
        <sz val="8"/>
        <rFont val="GHEA Grapalat"/>
        <family val="3"/>
      </rPr>
      <t>Գազի բաշխում/</t>
    </r>
  </si>
  <si>
    <r>
      <t>Գնում չհանդիսացող ծախսեր</t>
    </r>
    <r>
      <rPr>
        <b/>
        <i/>
        <sz val="8"/>
        <rFont val="GHEA Grapalat"/>
        <family val="3"/>
      </rPr>
      <t>/Ահազանգ/</t>
    </r>
  </si>
  <si>
    <t>09211100</t>
  </si>
  <si>
    <t>Խոտհնձիչ մեքենաներ</t>
  </si>
  <si>
    <t>Կիսաշրջազգեստներ /կիսաբրդյա/</t>
  </si>
  <si>
    <t xml:space="preserve"> Թևքանշաններ և այլ պարագաներ /ԿՐԹԱՀԱՄԱԼԻՐ/</t>
  </si>
  <si>
    <t>Ուսադիր /վրադիր/</t>
  </si>
  <si>
    <t>Թղթապանակ /անկյունակ/</t>
  </si>
  <si>
    <t>30197230-1</t>
  </si>
  <si>
    <t>30197230-2</t>
  </si>
  <si>
    <t>Թղթապանակ  /ամրակով ,ծրար Ա4/</t>
  </si>
  <si>
    <t>Թղթապանակ /ռետինե ամրակով/</t>
  </si>
  <si>
    <t>Սրիչներ /մատիտի/</t>
  </si>
  <si>
    <t xml:space="preserve"> հատ</t>
  </si>
  <si>
    <t>Մատիտներ</t>
  </si>
  <si>
    <t>Փաստաթղթերի համար նախատեսված, սեղանի վրա դրվող դարակաշար</t>
  </si>
  <si>
    <t xml:space="preserve"> Միացման մալուխներ HDMI  10 մետրանոց</t>
  </si>
  <si>
    <t>Միացման մալուխներ HDMI  5 մետրանոց</t>
  </si>
  <si>
    <t>Մեկուսացված մալուխների միացուցիչներ /կոնեկտոր/</t>
  </si>
  <si>
    <t>Ցանցային միջերեսի քարտեր</t>
  </si>
  <si>
    <t>Մարտկոցներ  AAA  տեսակի</t>
  </si>
  <si>
    <t>31440000-2</t>
  </si>
  <si>
    <t>Լամպեր և լուսավորող սարքեր Ուղղորդված լույսով լամպեր /ԼԵԴ  լամպեր 40vt/ 120սմ</t>
  </si>
  <si>
    <t>Լամպեր և լուսավորող սարքեր Ուղղորդված լույսով լամպեր /ԼԵԴ  լամպեր 20vt/ 60սմ</t>
  </si>
  <si>
    <t>Տնտեսող լամպեր  /ԼԵԴ  լամպեր 27-25vt/</t>
  </si>
  <si>
    <t>Ավտոմատ անջատիչներ /եռաֆազ, 150Ա/</t>
  </si>
  <si>
    <t>31211180-1</t>
  </si>
  <si>
    <t>31211180-2</t>
  </si>
  <si>
    <t>Բազկաթոռներ շարժական /հոլովակավոր/</t>
  </si>
  <si>
    <t>Զգեստապահարաններ /երկդռնանի/</t>
  </si>
  <si>
    <t>Գրապահարաններ  /երկդռնանի/</t>
  </si>
  <si>
    <t>Գրասենյակային դարակաշարեր /կողապահարան /</t>
  </si>
  <si>
    <t>Սեղան՝ դիմադիր</t>
  </si>
  <si>
    <t>Աղբարկղ, պլաստմասե</t>
  </si>
  <si>
    <t>Գործիքների հավաքածուներ /8 անկյուն բանալիների հավքածու/</t>
  </si>
  <si>
    <t>Կողպեքներ /կախովի/</t>
  </si>
  <si>
    <t>Սիլիկոնե քսուքներ</t>
  </si>
  <si>
    <t xml:space="preserve">Ավտոմատ անջատիչներ /եռաֆազ, 250Ա/ </t>
  </si>
  <si>
    <t>Մալուխների անցկացում</t>
  </si>
  <si>
    <t>Հովհարիչներ</t>
  </si>
  <si>
    <t>Էլեկտրական տաքացուցիչ՝ջերմային կարգավորիչով</t>
  </si>
  <si>
    <r>
      <t>Գնում չհանդիսացող ծախսեր /</t>
    </r>
    <r>
      <rPr>
        <b/>
        <i/>
        <sz val="8"/>
        <rFont val="GHEA Grapalat"/>
        <family val="3"/>
      </rPr>
      <t>մոդեմ/</t>
    </r>
  </si>
  <si>
    <r>
      <t>Գնում չհանդիսացող ծախսեր /</t>
    </r>
    <r>
      <rPr>
        <b/>
        <i/>
        <sz val="8"/>
        <rFont val="GHEA Grapalat"/>
        <family val="3"/>
      </rPr>
      <t>փոստ/</t>
    </r>
  </si>
  <si>
    <t>Ֆլեշ հիշողություն, 256GB</t>
  </si>
  <si>
    <t>Հեռակառավարման սարքեր /դարպասի/</t>
  </si>
  <si>
    <r>
      <t>Համացանցի զարգացման ծառայություններ/</t>
    </r>
    <r>
      <rPr>
        <b/>
        <i/>
        <sz val="7"/>
        <rFont val="GHEA Grapalat"/>
        <family val="3"/>
      </rPr>
      <t>կայքի զարգացում/</t>
    </r>
    <r>
      <rPr>
        <i/>
        <sz val="8"/>
        <rFont val="GHEA Grapalat"/>
        <family val="3"/>
      </rPr>
      <t xml:space="preserve">
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</si>
  <si>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/Հեղ. հսկող. /Ամֆի դահլիճ/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</si>
  <si>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/շինարարություն /Ամֆի դահլիճ/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</si>
  <si>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 xml:space="preserve">/Տեխ. հսկող./Ամֆի դահլիճ/ </t>
    </r>
  </si>
  <si>
    <t>Մաքսային միջնորդի /բրոքեր/ ծառայություն</t>
  </si>
  <si>
    <t>92311190-1</t>
  </si>
  <si>
    <t>92311190-2</t>
  </si>
  <si>
    <r>
      <t>Տեխնիկական խմբագիրների կողմից մատուցվող ծառայություններ /</t>
    </r>
    <r>
      <rPr>
        <b/>
        <i/>
        <sz val="8"/>
        <rFont val="GHEA Grapalat"/>
        <family val="3"/>
      </rPr>
      <t>Օրենքի պատվար/</t>
    </r>
  </si>
  <si>
    <r>
      <t>Տեխնիկական խմբագիրների կողմից մատուցվող ծառայություններ /</t>
    </r>
    <r>
      <rPr>
        <b/>
        <i/>
        <sz val="8"/>
        <rFont val="GHEA Grapalat"/>
        <family val="3"/>
      </rPr>
      <t>Պատիվ Ունեմ/</t>
    </r>
  </si>
  <si>
    <t xml:space="preserve">Շինարարական նախագծման հետ կապված խորհրդատվական ծառայություններ </t>
  </si>
  <si>
    <r>
      <t xml:space="preserve">Պատվիրատուն՝   </t>
    </r>
    <r>
      <rPr>
        <b/>
        <i/>
        <sz val="8"/>
        <rFont val="GHEA Grapalat"/>
        <family val="3"/>
      </rPr>
      <t>«ՀՀ ոստիկանության կրթահամալիր ՊՈԱԿ</t>
    </r>
  </si>
  <si>
    <t>հաբ</t>
  </si>
  <si>
    <t>Նիֆիդիպին 10 մգ c08ca05</t>
  </si>
  <si>
    <r>
      <t xml:space="preserve">Դեքվալիլնիումի քլորիդ,դիբուկային (դիբուկային  հիդրոքլորիդ  R02A   </t>
    </r>
    <r>
      <rPr>
        <b/>
        <i/>
        <sz val="8"/>
        <rFont val="GHEA Grapalat"/>
        <family val="3"/>
      </rPr>
      <t>/Լինկաս/</t>
    </r>
  </si>
  <si>
    <r>
      <t>Մետոկլոպրամիդa03fa01(10մ)</t>
    </r>
    <r>
      <rPr>
        <b/>
        <i/>
        <sz val="8"/>
        <rFont val="GHEA Grapalat"/>
        <family val="3"/>
      </rPr>
      <t xml:space="preserve"> /Ցեռուկալ/</t>
    </r>
  </si>
  <si>
    <r>
      <t xml:space="preserve"> Ացետիլ սալիցիլաթթու, կոֆեին, պարացետամոլ /</t>
    </r>
    <r>
      <rPr>
        <b/>
        <sz val="8"/>
        <rFont val="GHEA Grapalat"/>
        <family val="3"/>
      </rPr>
      <t>Ասկոֆեն-Պ/</t>
    </r>
  </si>
  <si>
    <r>
      <t>Պարացետամոլ n02be01/</t>
    </r>
    <r>
      <rPr>
        <b/>
        <i/>
        <sz val="8"/>
        <rFont val="GHEA Grapalat"/>
        <family val="3"/>
      </rPr>
      <t xml:space="preserve">Պարացետամոլ/ </t>
    </r>
  </si>
  <si>
    <r>
      <t>Մետամիզոլ (մետամիզոլի նատրիում)N02BB02</t>
    </r>
    <r>
      <rPr>
        <b/>
        <i/>
        <sz val="8"/>
        <rFont val="GHEA Grapalat"/>
        <family val="3"/>
      </rPr>
      <t>(Անալգին</t>
    </r>
    <r>
      <rPr>
        <i/>
        <sz val="8"/>
        <rFont val="GHEA Grapalat"/>
        <family val="3"/>
      </rPr>
      <t xml:space="preserve">)
</t>
    </r>
  </si>
  <si>
    <r>
      <rPr>
        <b/>
        <i/>
        <sz val="8"/>
        <rFont val="GHEA Grapalat"/>
        <family val="3"/>
      </rPr>
      <t>Լոպերամիդ</t>
    </r>
    <r>
      <rPr>
        <i/>
        <sz val="8"/>
        <rFont val="GHEA Grapalat"/>
        <family val="3"/>
      </rPr>
      <t>a07da03 կապսուլա</t>
    </r>
  </si>
  <si>
    <r>
      <t xml:space="preserve">Քլորոպիրամին  հիդրոքլորիդ </t>
    </r>
    <r>
      <rPr>
        <b/>
        <i/>
        <sz val="8"/>
        <rFont val="GHEA Grapalat"/>
        <family val="3"/>
      </rPr>
      <t>Սուպրաստին հաբ</t>
    </r>
  </si>
  <si>
    <r>
      <t>Նիմեսուլիդ MO1AX17, MO2AA26
/</t>
    </r>
    <r>
      <rPr>
        <b/>
        <i/>
        <sz val="8"/>
        <rFont val="GHEA Grapalat"/>
        <family val="3"/>
      </rPr>
      <t>նիմեսիլ/</t>
    </r>
  </si>
  <si>
    <t>Դիկլոֆենակ 3 մլ ամպուլ
d11ax18, m01ab05, m02aa15, s01bc03</t>
  </si>
  <si>
    <r>
      <t>Մետամիզոլ,պիտոֆենոն,
ֆենպիվերինիումիբրոմիդ   N02BB52 , A03DA02 , N02BB52 
/</t>
    </r>
    <r>
      <rPr>
        <b/>
        <i/>
        <sz val="8"/>
        <rFont val="GHEA Grapalat"/>
        <family val="3"/>
      </rPr>
      <t>Սպազմալգոն/ 2մլ ամպ</t>
    </r>
  </si>
  <si>
    <t xml:space="preserve">Կատվախոտի հանուկ  N05CM09     </t>
  </si>
  <si>
    <r>
      <t>Նիկեթամիդ  R07AB02  /</t>
    </r>
    <r>
      <rPr>
        <b/>
        <i/>
        <sz val="8"/>
        <rFont val="GHEA Grapalat"/>
        <family val="3"/>
      </rPr>
      <t xml:space="preserve">կորդիամին </t>
    </r>
    <r>
      <rPr>
        <i/>
        <sz val="8"/>
        <rFont val="GHEA Grapalat"/>
        <family val="3"/>
      </rPr>
      <t xml:space="preserve">ամպուլ 1մլ/ </t>
    </r>
  </si>
  <si>
    <t>Այլ դեղորայք</t>
  </si>
  <si>
    <r>
      <t xml:space="preserve">Համակարգչային դասընթացներ </t>
    </r>
    <r>
      <rPr>
        <b/>
        <i/>
        <sz val="8"/>
        <rFont val="GHEA Grapalat"/>
        <family val="3"/>
      </rPr>
      <t xml:space="preserve">/Մուդլ հարթակի ծրագրավորման) </t>
    </r>
  </si>
  <si>
    <r>
      <t>Փոխադրամիջոցների հետ կապված ապահովագրական ծառայություններ</t>
    </r>
    <r>
      <rPr>
        <b/>
        <i/>
        <sz val="8"/>
        <rFont val="GHEA Grapalat"/>
        <family val="3"/>
      </rPr>
      <t>/Ավտոմեքենա/</t>
    </r>
  </si>
  <si>
    <t>ՄԱԽ</t>
  </si>
  <si>
    <t>Դիկլոֆենակ  50 մգ հաբ
d11ax18, m01ab05, m02aa15, s01bc04</t>
  </si>
  <si>
    <r>
      <t xml:space="preserve">Դիֆենհիդրամին d04aa32, 
d04aa32 </t>
    </r>
    <r>
      <rPr>
        <b/>
        <i/>
        <sz val="8"/>
        <rFont val="GHEA Grapalat"/>
        <family val="3"/>
      </rPr>
      <t>(Դիմեդրոլ) 1</t>
    </r>
    <r>
      <rPr>
        <i/>
        <sz val="8"/>
        <rFont val="GHEA Grapalat"/>
        <family val="3"/>
      </rPr>
      <t>մլ  1% ամպուլ</t>
    </r>
  </si>
  <si>
    <r>
      <t>Ցիպրոֆլօքսացինի հիդրոքլորիդ
/ S03CA01 /</t>
    </r>
    <r>
      <rPr>
        <b/>
        <i/>
        <sz val="8"/>
        <rFont val="GHEA Grapalat"/>
        <family val="3"/>
      </rPr>
      <t>ֆլոքսադեքս/ 10 մլ</t>
    </r>
  </si>
  <si>
    <r>
      <t>Սպեղանիներ /</t>
    </r>
    <r>
      <rPr>
        <b/>
        <i/>
        <sz val="8"/>
        <rFont val="GHEA Grapalat"/>
        <family val="3"/>
      </rPr>
      <t>լեյկոպլաստիր</t>
    </r>
    <r>
      <rPr>
        <i/>
        <sz val="8"/>
        <rFont val="GHEA Grapalat"/>
        <family val="3"/>
      </rPr>
      <t>/</t>
    </r>
  </si>
  <si>
    <t>«          փետրվարի   2023թ.</t>
  </si>
  <si>
    <r>
      <t>Տվյալների բազայի համակարգչային ծրագրային փաթեթներ /</t>
    </r>
    <r>
      <rPr>
        <b/>
        <i/>
        <sz val="8"/>
        <rFont val="GHEA Grapalat"/>
        <family val="3"/>
      </rPr>
      <t>Իրտեկ</t>
    </r>
    <r>
      <rPr>
        <i/>
        <sz val="8"/>
        <rFont val="GHEA Grapalat"/>
        <family val="3"/>
      </rPr>
      <t>/</t>
    </r>
  </si>
  <si>
    <r>
      <t>Տեխնիկական հսկողության ծառայություն /</t>
    </r>
    <r>
      <rPr>
        <b/>
        <i/>
        <sz val="8"/>
        <rFont val="GHEA Grapalat"/>
        <family val="3"/>
      </rPr>
      <t xml:space="preserve">հարթ տանիքների </t>
    </r>
    <r>
      <rPr>
        <i/>
        <sz val="8"/>
        <rFont val="GHEA Grapalat"/>
        <family val="3"/>
      </rPr>
      <t>/</t>
    </r>
  </si>
  <si>
    <r>
      <t>Հակավիրուսային համակարգչային ծրագրային փաթեթ/</t>
    </r>
    <r>
      <rPr>
        <b/>
        <i/>
        <sz val="8"/>
        <rFont val="GHEA Grapalat"/>
        <family val="3"/>
      </rPr>
      <t>սեռվերի/</t>
    </r>
  </si>
  <si>
    <r>
      <t xml:space="preserve">Լուսապատճենահանման թուղթ </t>
    </r>
    <r>
      <rPr>
        <i/>
        <sz val="6"/>
        <rFont val="GHEA Grapalat"/>
        <family val="3"/>
      </rPr>
      <t>/A4 210*297 20 հատ/</t>
    </r>
  </si>
  <si>
    <t>Ներկ ջրաէմուլսիոն ակրիլ</t>
  </si>
  <si>
    <t xml:space="preserve">45461100-7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</si>
</sst>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0.0"/>
    <numFmt numFmtId="165" formatCode="#,##0.0"/>
    <numFmt numFmtId="166" formatCode="_-* #,##0.000\ _₽_-;\-* #,##0.000\ _₽_-;_-* &quot;-&quot;??\ _₽_-;_-@_-"/>
    <numFmt numFmtId="167" formatCode="#,##0;[Red]#,##0"/>
  </numFmts>
  <fonts count="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name val="GHEA Grapalat"/>
      <family val="3"/>
    </font>
    <font>
      <b/>
      <i/>
      <u/>
      <sz val="8"/>
      <name val="GHEA Grapalat"/>
      <family val="3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b/>
      <sz val="9"/>
      <name val="GHEA Grapalat"/>
      <family val="3"/>
    </font>
    <font>
      <i/>
      <sz val="9"/>
      <name val="GHEA Grapalat"/>
      <family val="3"/>
    </font>
    <font>
      <i/>
      <sz val="6"/>
      <name val="GHEA Grapalat"/>
      <family val="3"/>
    </font>
    <font>
      <b/>
      <i/>
      <sz val="7"/>
      <name val="GHEA Grapalat"/>
      <family val="3"/>
    </font>
    <font>
      <b/>
      <i/>
      <sz val="10"/>
      <name val="GHEA Grapalat"/>
      <family val="3"/>
    </font>
    <font>
      <b/>
      <i/>
      <sz val="12"/>
      <name val="GHEA Grapalat"/>
      <family val="3"/>
    </font>
    <font>
      <sz val="11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1" fillId="0" borderId="0" applyFont="0" applyFill="0" applyBorder="0" applyAlignment="0" applyProtection="0"/>
  </cellStyleXfs>
  <cellXfs count="287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7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right" vertical="top" wrapText="1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6" fontId="17" fillId="3" borderId="1" xfId="37" applyNumberFormat="1" applyFont="1" applyFill="1" applyBorder="1" applyAlignment="1">
      <alignment horizontal="center" vertical="center" wrapText="1"/>
    </xf>
    <xf numFmtId="165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9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41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/>
    <xf numFmtId="3" fontId="40" fillId="2" borderId="0" xfId="0" applyNumberFormat="1" applyFont="1" applyFill="1" applyBorder="1"/>
    <xf numFmtId="3" fontId="14" fillId="2" borderId="1" xfId="1" applyNumberFormat="1" applyFont="1" applyFill="1" applyBorder="1" applyAlignment="1">
      <alignment horizontal="right" vertical="center" wrapText="1"/>
    </xf>
    <xf numFmtId="3" fontId="14" fillId="2" borderId="1" xfId="1" applyNumberFormat="1" applyFont="1" applyFill="1" applyBorder="1" applyAlignment="1">
      <alignment horizontal="center"/>
    </xf>
    <xf numFmtId="49" fontId="9" fillId="2" borderId="1" xfId="1" applyNumberFormat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vertical="center" wrapText="1"/>
    </xf>
    <xf numFmtId="0" fontId="4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wrapText="1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8" xfId="1" applyFont="1" applyFill="1" applyBorder="1" applyAlignment="1">
      <alignment horizontal="left" vertical="center" wrapText="1"/>
    </xf>
    <xf numFmtId="0" fontId="13" fillId="2" borderId="8" xfId="1" applyFont="1" applyFill="1" applyBorder="1" applyAlignment="1">
      <alignment horizontal="left" vertical="center" wrapText="1"/>
    </xf>
    <xf numFmtId="0" fontId="13" fillId="2" borderId="8" xfId="3" applyNumberFormat="1" applyFont="1" applyFill="1" applyBorder="1" applyAlignment="1">
      <alignment horizontal="center" vertical="center" wrapText="1"/>
    </xf>
    <xf numFmtId="3" fontId="13" fillId="2" borderId="8" xfId="3" applyNumberFormat="1" applyFont="1" applyFill="1" applyBorder="1" applyAlignment="1">
      <alignment horizontal="center" vertical="center" wrapText="1"/>
    </xf>
    <xf numFmtId="3" fontId="13" fillId="2" borderId="8" xfId="1" applyNumberFormat="1" applyFont="1" applyFill="1" applyBorder="1" applyAlignment="1">
      <alignment horizontal="center" vertical="center"/>
    </xf>
    <xf numFmtId="3" fontId="14" fillId="2" borderId="8" xfId="1" applyNumberFormat="1" applyFont="1" applyFill="1" applyBorder="1" applyAlignment="1">
      <alignment vertical="center" wrapText="1"/>
    </xf>
    <xf numFmtId="0" fontId="8" fillId="2" borderId="7" xfId="0" applyFont="1" applyFill="1" applyBorder="1"/>
    <xf numFmtId="0" fontId="8" fillId="2" borderId="1" xfId="0" applyFont="1" applyFill="1" applyBorder="1"/>
    <xf numFmtId="0" fontId="9" fillId="2" borderId="9" xfId="1" applyFont="1" applyFill="1" applyBorder="1" applyAlignment="1">
      <alignment horizontal="left" vertical="center" wrapText="1"/>
    </xf>
    <xf numFmtId="0" fontId="13" fillId="2" borderId="9" xfId="1" applyFont="1" applyFill="1" applyBorder="1" applyAlignment="1">
      <alignment horizontal="left" vertical="center" wrapText="1"/>
    </xf>
    <xf numFmtId="0" fontId="13" fillId="2" borderId="9" xfId="1" applyFont="1" applyFill="1" applyBorder="1" applyAlignment="1">
      <alignment horizontal="center" vertical="center" wrapText="1"/>
    </xf>
    <xf numFmtId="3" fontId="13" fillId="2" borderId="9" xfId="1" applyNumberFormat="1" applyFont="1" applyFill="1" applyBorder="1" applyAlignment="1">
      <alignment horizontal="center" vertical="center"/>
    </xf>
    <xf numFmtId="3" fontId="14" fillId="2" borderId="9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/>
    </xf>
    <xf numFmtId="3" fontId="44" fillId="2" borderId="1" xfId="1" applyNumberFormat="1" applyFont="1" applyFill="1" applyBorder="1" applyAlignment="1">
      <alignment horizontal="center" vertical="center"/>
    </xf>
    <xf numFmtId="166" fontId="44" fillId="2" borderId="1" xfId="37" applyNumberFormat="1" applyFont="1" applyFill="1" applyBorder="1" applyAlignment="1">
      <alignment horizontal="left" vertical="center" wrapText="1"/>
    </xf>
    <xf numFmtId="3" fontId="44" fillId="2" borderId="1" xfId="1" applyNumberFormat="1" applyFont="1" applyFill="1" applyBorder="1" applyAlignment="1">
      <alignment horizontal="center" vertical="center" wrapText="1"/>
    </xf>
    <xf numFmtId="165" fontId="44" fillId="2" borderId="1" xfId="1" applyNumberFormat="1" applyFont="1" applyFill="1" applyBorder="1" applyAlignment="1">
      <alignment horizontal="center" vertical="center"/>
    </xf>
    <xf numFmtId="0" fontId="31" fillId="2" borderId="1" xfId="1" applyFont="1" applyFill="1" applyBorder="1" applyAlignment="1">
      <alignment horizontal="center" vertical="center" wrapText="1"/>
    </xf>
    <xf numFmtId="0" fontId="31" fillId="2" borderId="9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3" fontId="47" fillId="2" borderId="1" xfId="1" applyNumberFormat="1" applyFont="1" applyFill="1" applyBorder="1" applyAlignment="1">
      <alignment vertical="center" wrapText="1"/>
    </xf>
    <xf numFmtId="0" fontId="48" fillId="2" borderId="0" xfId="0" applyFont="1" applyFill="1"/>
    <xf numFmtId="0" fontId="13" fillId="2" borderId="8" xfId="1" applyFont="1" applyFill="1" applyBorder="1" applyAlignment="1">
      <alignment horizontal="center" vertical="center" wrapText="1"/>
    </xf>
    <xf numFmtId="3" fontId="13" fillId="2" borderId="8" xfId="1" applyNumberFormat="1" applyFont="1" applyFill="1" applyBorder="1" applyAlignment="1">
      <alignment horizontal="center" vertical="center" wrapText="1"/>
    </xf>
    <xf numFmtId="0" fontId="48" fillId="2" borderId="0" xfId="0" applyFont="1" applyFill="1" applyBorder="1"/>
    <xf numFmtId="0" fontId="17" fillId="2" borderId="0" xfId="1" applyFont="1" applyFill="1" applyBorder="1" applyAlignment="1">
      <alignment horizontal="left" vertical="center" wrapText="1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42" fillId="2" borderId="5" xfId="1" applyNumberFormat="1" applyFont="1" applyFill="1" applyBorder="1" applyAlignment="1">
      <alignment horizontal="center" vertical="center" wrapText="1"/>
    </xf>
    <xf numFmtId="0" fontId="42" fillId="2" borderId="6" xfId="1" applyNumberFormat="1" applyFont="1" applyFill="1" applyBorder="1" applyAlignment="1">
      <alignment horizontal="center" vertical="center" wrapText="1"/>
    </xf>
    <xf numFmtId="0" fontId="42" fillId="2" borderId="7" xfId="1" applyNumberFormat="1" applyFont="1" applyFill="1" applyBorder="1" applyAlignment="1">
      <alignment horizontal="center" vertical="center" wrapText="1"/>
    </xf>
    <xf numFmtId="0" fontId="42" fillId="2" borderId="5" xfId="1" applyFont="1" applyFill="1" applyBorder="1" applyAlignment="1">
      <alignment horizontal="center" vertical="center" wrapText="1"/>
    </xf>
    <xf numFmtId="0" fontId="42" fillId="2" borderId="6" xfId="1" applyFont="1" applyFill="1" applyBorder="1" applyAlignment="1">
      <alignment horizontal="center" vertical="center" wrapText="1"/>
    </xf>
    <xf numFmtId="0" fontId="42" fillId="2" borderId="7" xfId="1" applyFont="1" applyFill="1" applyBorder="1" applyAlignment="1">
      <alignment horizontal="center" vertical="center" wrapText="1"/>
    </xf>
    <xf numFmtId="0" fontId="41" fillId="2" borderId="5" xfId="1" applyFont="1" applyFill="1" applyBorder="1" applyAlignment="1">
      <alignment horizontal="center" vertical="center"/>
    </xf>
    <xf numFmtId="0" fontId="41" fillId="2" borderId="6" xfId="1" applyFont="1" applyFill="1" applyBorder="1" applyAlignment="1">
      <alignment horizontal="center" vertical="center"/>
    </xf>
    <xf numFmtId="0" fontId="41" fillId="2" borderId="7" xfId="1" applyFont="1" applyFill="1" applyBorder="1" applyAlignment="1">
      <alignment horizontal="center" vertical="center"/>
    </xf>
    <xf numFmtId="0" fontId="46" fillId="2" borderId="5" xfId="1" applyFont="1" applyFill="1" applyBorder="1" applyAlignment="1">
      <alignment horizontal="left" vertical="center" wrapText="1"/>
    </xf>
    <xf numFmtId="0" fontId="9" fillId="2" borderId="6" xfId="1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0" fontId="13" fillId="2" borderId="0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right" wrapText="1"/>
    </xf>
    <xf numFmtId="0" fontId="14" fillId="2" borderId="0" xfId="1" applyFont="1" applyFill="1" applyBorder="1" applyAlignment="1">
      <alignment horizontal="right"/>
    </xf>
    <xf numFmtId="0" fontId="41" fillId="2" borderId="0" xfId="1" applyFont="1" applyFill="1" applyBorder="1" applyAlignment="1">
      <alignment horizontal="right" vertical="center"/>
    </xf>
    <xf numFmtId="0" fontId="43" fillId="2" borderId="0" xfId="1" applyFont="1" applyFill="1" applyBorder="1" applyAlignment="1">
      <alignment horizontal="right" vertical="center"/>
    </xf>
    <xf numFmtId="0" fontId="41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9" fillId="2" borderId="1" xfId="1" applyFont="1" applyFill="1" applyBorder="1"/>
    <xf numFmtId="0" fontId="37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</cellXfs>
  <cellStyles count="38">
    <cellStyle name="Comma 2 65" xfId="8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" xfId="0" builtinId="0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  <cellStyle name="Финансовый" xfId="3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252</xdr:row>
      <xdr:rowOff>0</xdr:rowOff>
    </xdr:from>
    <xdr:ext cx="184731" cy="280205"/>
    <xdr:sp macro="" textlink="">
      <xdr:nvSpPr>
        <xdr:cNvPr id="2" name="TextBox 1"/>
        <xdr:cNvSpPr txBox="1"/>
      </xdr:nvSpPr>
      <xdr:spPr>
        <a:xfrm>
          <a:off x="1988527" y="6708750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251</xdr:row>
      <xdr:rowOff>117231</xdr:rowOff>
    </xdr:from>
    <xdr:ext cx="184731" cy="280205"/>
    <xdr:sp macro="" textlink="">
      <xdr:nvSpPr>
        <xdr:cNvPr id="3" name="TextBox 2"/>
        <xdr:cNvSpPr txBox="1"/>
      </xdr:nvSpPr>
      <xdr:spPr>
        <a:xfrm>
          <a:off x="2011387" y="66609351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2"/>
  <sheetViews>
    <sheetView topLeftCell="A503" zoomScale="95" zoomScaleNormal="95" workbookViewId="0">
      <selection activeCell="G19" sqref="G19:G508"/>
    </sheetView>
  </sheetViews>
  <sheetFormatPr defaultColWidth="13.88671875" defaultRowHeight="25.5" customHeight="1" x14ac:dyDescent="0.3"/>
  <cols>
    <col min="1" max="1" width="12.5546875" style="43" customWidth="1"/>
    <col min="2" max="2" width="26" style="43" customWidth="1"/>
    <col min="3" max="3" width="11.109375" style="43" customWidth="1"/>
    <col min="4" max="6" width="13.88671875" style="43"/>
    <col min="7" max="7" width="13.88671875" style="78"/>
    <col min="8" max="8" width="13.88671875" style="60"/>
    <col min="9" max="16384" width="13.88671875" style="43"/>
  </cols>
  <sheetData>
    <row r="1" spans="1:10" ht="21" customHeight="1" x14ac:dyDescent="0.3">
      <c r="A1" s="41"/>
      <c r="B1" s="42"/>
      <c r="C1" s="231" t="s">
        <v>0</v>
      </c>
      <c r="D1" s="231"/>
      <c r="E1" s="231"/>
      <c r="F1" s="231"/>
      <c r="G1" s="231"/>
      <c r="H1" s="53"/>
    </row>
    <row r="2" spans="1:10" ht="9.75" hidden="1" customHeight="1" x14ac:dyDescent="0.3">
      <c r="A2" s="232" t="s">
        <v>586</v>
      </c>
      <c r="B2" s="232"/>
      <c r="C2" s="232"/>
      <c r="D2" s="232"/>
      <c r="E2" s="232"/>
      <c r="F2" s="232"/>
      <c r="G2" s="232"/>
      <c r="H2" s="53"/>
    </row>
    <row r="3" spans="1:10" ht="25.5" customHeight="1" x14ac:dyDescent="0.3">
      <c r="A3" s="232"/>
      <c r="B3" s="232"/>
      <c r="C3" s="232"/>
      <c r="D3" s="232"/>
      <c r="E3" s="232"/>
      <c r="F3" s="232"/>
      <c r="G3" s="232"/>
      <c r="H3" s="53"/>
    </row>
    <row r="4" spans="1:10" ht="23.25" customHeight="1" x14ac:dyDescent="0.3">
      <c r="A4" s="233" t="s">
        <v>1</v>
      </c>
      <c r="B4" s="233"/>
      <c r="C4" s="233"/>
      <c r="D4" s="233"/>
      <c r="E4" s="233"/>
      <c r="F4" s="233"/>
      <c r="G4" s="233"/>
      <c r="H4" s="53"/>
    </row>
    <row r="5" spans="1:10" ht="20.25" customHeight="1" x14ac:dyDescent="0.3">
      <c r="A5" s="44"/>
      <c r="B5" s="45" t="s">
        <v>2</v>
      </c>
      <c r="C5" s="234" t="s">
        <v>726</v>
      </c>
      <c r="D5" s="234"/>
      <c r="E5" s="234"/>
      <c r="F5" s="234"/>
      <c r="G5" s="234"/>
      <c r="H5" s="53"/>
    </row>
    <row r="6" spans="1:10" ht="24" customHeight="1" x14ac:dyDescent="0.3">
      <c r="A6" s="235" t="s">
        <v>646</v>
      </c>
      <c r="B6" s="235"/>
      <c r="C6" s="235"/>
      <c r="D6" s="235"/>
      <c r="E6" s="235"/>
      <c r="F6" s="235"/>
      <c r="G6" s="235"/>
      <c r="H6" s="53"/>
    </row>
    <row r="7" spans="1:10" ht="18" customHeight="1" x14ac:dyDescent="0.3">
      <c r="A7" s="236" t="s">
        <v>587</v>
      </c>
      <c r="B7" s="236"/>
      <c r="C7" s="236"/>
      <c r="D7" s="236"/>
      <c r="E7" s="236"/>
      <c r="F7" s="236"/>
      <c r="G7" s="236"/>
      <c r="H7" s="53"/>
    </row>
    <row r="8" spans="1:10" ht="12.75" customHeight="1" x14ac:dyDescent="0.3">
      <c r="A8" s="236" t="s">
        <v>588</v>
      </c>
      <c r="B8" s="236"/>
      <c r="C8" s="236"/>
      <c r="D8" s="236"/>
      <c r="E8" s="236"/>
      <c r="F8" s="236"/>
      <c r="G8" s="236"/>
      <c r="H8" s="53"/>
    </row>
    <row r="9" spans="1:10" ht="15.75" customHeight="1" x14ac:dyDescent="0.3">
      <c r="A9" s="236" t="s">
        <v>589</v>
      </c>
      <c r="B9" s="236"/>
      <c r="C9" s="236"/>
      <c r="D9" s="236"/>
      <c r="E9" s="236"/>
      <c r="F9" s="236"/>
      <c r="G9" s="236"/>
      <c r="H9" s="53"/>
    </row>
    <row r="10" spans="1:10" ht="19.5" customHeight="1" x14ac:dyDescent="0.3">
      <c r="A10" s="230" t="s">
        <v>590</v>
      </c>
      <c r="B10" s="230"/>
      <c r="C10" s="230"/>
      <c r="D10" s="230"/>
      <c r="E10" s="230"/>
      <c r="F10" s="230"/>
      <c r="G10" s="230"/>
      <c r="H10" s="53"/>
    </row>
    <row r="11" spans="1:10" ht="14.25" customHeight="1" x14ac:dyDescent="0.3">
      <c r="A11" s="230" t="s">
        <v>591</v>
      </c>
      <c r="B11" s="230"/>
      <c r="C11" s="230"/>
      <c r="D11" s="230"/>
      <c r="E11" s="230"/>
      <c r="F11" s="230"/>
      <c r="G11" s="230"/>
      <c r="H11" s="53"/>
    </row>
    <row r="12" spans="1:10" ht="14.25" customHeight="1" x14ac:dyDescent="0.3">
      <c r="A12" s="230" t="s">
        <v>592</v>
      </c>
      <c r="B12" s="230"/>
      <c r="C12" s="230"/>
      <c r="D12" s="230"/>
      <c r="E12" s="230"/>
      <c r="F12" s="230"/>
      <c r="G12" s="230"/>
      <c r="H12" s="53"/>
    </row>
    <row r="13" spans="1:10" ht="15" customHeight="1" x14ac:dyDescent="0.3">
      <c r="A13" s="230" t="s">
        <v>593</v>
      </c>
      <c r="B13" s="230"/>
      <c r="C13" s="230"/>
      <c r="D13" s="230"/>
      <c r="E13" s="230"/>
      <c r="F13" s="230"/>
      <c r="G13" s="230"/>
      <c r="H13" s="53"/>
    </row>
    <row r="14" spans="1:10" ht="16.5" customHeight="1" x14ac:dyDescent="0.3">
      <c r="A14" s="230" t="s">
        <v>3</v>
      </c>
      <c r="B14" s="230"/>
      <c r="C14" s="230"/>
      <c r="D14" s="230"/>
      <c r="E14" s="230"/>
      <c r="F14" s="230"/>
      <c r="G14" s="230"/>
      <c r="H14" s="53"/>
    </row>
    <row r="15" spans="1:10" ht="18.75" customHeight="1" x14ac:dyDescent="0.3">
      <c r="A15" s="246" t="s">
        <v>4</v>
      </c>
      <c r="B15" s="247"/>
      <c r="C15" s="246" t="s">
        <v>5</v>
      </c>
      <c r="D15" s="246" t="s">
        <v>6</v>
      </c>
      <c r="E15" s="246" t="s">
        <v>7</v>
      </c>
      <c r="F15" s="246" t="s">
        <v>8</v>
      </c>
      <c r="G15" s="250" t="s">
        <v>9</v>
      </c>
      <c r="H15" s="53"/>
    </row>
    <row r="16" spans="1:10" ht="74.25" customHeight="1" x14ac:dyDescent="0.3">
      <c r="A16" s="79" t="s">
        <v>10</v>
      </c>
      <c r="B16" s="79" t="s">
        <v>11</v>
      </c>
      <c r="C16" s="248"/>
      <c r="D16" s="249"/>
      <c r="E16" s="249"/>
      <c r="F16" s="249"/>
      <c r="G16" s="251"/>
      <c r="H16" s="53"/>
      <c r="J16" s="43" t="s">
        <v>571</v>
      </c>
    </row>
    <row r="17" spans="1:8" ht="17.25" customHeight="1" x14ac:dyDescent="0.3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 x14ac:dyDescent="0.3">
      <c r="A18" s="252" t="s">
        <v>124</v>
      </c>
      <c r="B18" s="252"/>
      <c r="C18" s="252"/>
      <c r="D18" s="252"/>
      <c r="E18" s="252"/>
      <c r="F18" s="252"/>
      <c r="G18" s="47"/>
      <c r="H18" s="53"/>
    </row>
    <row r="19" spans="1:8" ht="21" customHeight="1" x14ac:dyDescent="0.3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5">
        <f t="shared" ref="G19:G95" si="0">E19*F19</f>
        <v>270000</v>
      </c>
      <c r="H19" s="53"/>
    </row>
    <row r="20" spans="1:8" ht="21" customHeight="1" x14ac:dyDescent="0.3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5">
        <f t="shared" si="0"/>
        <v>441830</v>
      </c>
      <c r="H20" s="53"/>
    </row>
    <row r="21" spans="1:8" ht="25.5" customHeight="1" x14ac:dyDescent="0.3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5">
        <f t="shared" si="0"/>
        <v>36000</v>
      </c>
      <c r="H21" s="92" t="s">
        <v>687</v>
      </c>
    </row>
    <row r="22" spans="1:8" ht="27.75" customHeight="1" x14ac:dyDescent="0.3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5">
        <f t="shared" si="0"/>
        <v>25000</v>
      </c>
      <c r="H22" s="92" t="s">
        <v>687</v>
      </c>
    </row>
    <row r="23" spans="1:8" ht="24.75" customHeight="1" x14ac:dyDescent="0.3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 x14ac:dyDescent="0.3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 x14ac:dyDescent="0.3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5">
        <f t="shared" si="0"/>
        <v>1980000</v>
      </c>
      <c r="H25" s="53" t="s">
        <v>696</v>
      </c>
    </row>
    <row r="26" spans="1:8" ht="25.5" customHeight="1" x14ac:dyDescent="0.3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5">
        <f t="shared" si="0"/>
        <v>2199600</v>
      </c>
      <c r="H26" s="53" t="s">
        <v>696</v>
      </c>
    </row>
    <row r="27" spans="1:8" ht="15.75" customHeight="1" x14ac:dyDescent="0.3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5">
        <f t="shared" si="0"/>
        <v>1599600</v>
      </c>
      <c r="H27" s="53" t="s">
        <v>696</v>
      </c>
    </row>
    <row r="28" spans="1:8" ht="17.25" customHeight="1" x14ac:dyDescent="0.3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 x14ac:dyDescent="0.3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5">
        <f t="shared" si="0"/>
        <v>1674900</v>
      </c>
      <c r="H29" s="53" t="s">
        <v>696</v>
      </c>
    </row>
    <row r="30" spans="1:8" ht="20.100000000000001" customHeight="1" x14ac:dyDescent="0.3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5">
        <f t="shared" si="0"/>
        <v>1599900</v>
      </c>
      <c r="H30" s="53"/>
    </row>
    <row r="31" spans="1:8" ht="30.75" customHeight="1" x14ac:dyDescent="0.3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5">
        <f t="shared" si="0"/>
        <v>6399000</v>
      </c>
      <c r="H31" s="53"/>
    </row>
    <row r="32" spans="1:8" ht="25.5" customHeight="1" x14ac:dyDescent="0.3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5">
        <f t="shared" si="0"/>
        <v>450000</v>
      </c>
      <c r="H32" s="53"/>
    </row>
    <row r="33" spans="1:8" ht="25.5" customHeight="1" x14ac:dyDescent="0.3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5">
        <f t="shared" si="0"/>
        <v>1999200</v>
      </c>
      <c r="H33" s="53"/>
    </row>
    <row r="34" spans="1:8" ht="25.5" customHeight="1" x14ac:dyDescent="0.3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5">
        <f t="shared" si="0"/>
        <v>1350000</v>
      </c>
      <c r="H34" s="53"/>
    </row>
    <row r="35" spans="1:8" ht="24" customHeight="1" x14ac:dyDescent="0.3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5">
        <f t="shared" si="0"/>
        <v>240000</v>
      </c>
      <c r="H35" s="53"/>
    </row>
    <row r="36" spans="1:8" ht="26.25" customHeight="1" x14ac:dyDescent="0.3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5">
        <f t="shared" si="0"/>
        <v>429600</v>
      </c>
      <c r="H36" s="53"/>
    </row>
    <row r="37" spans="1:8" ht="24" customHeight="1" x14ac:dyDescent="0.3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5">
        <f t="shared" si="0"/>
        <v>1750000</v>
      </c>
      <c r="H37" s="53"/>
    </row>
    <row r="38" spans="1:8" ht="21.6" x14ac:dyDescent="0.3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5">
        <f t="shared" si="0"/>
        <v>310000</v>
      </c>
      <c r="H38" s="53" t="s">
        <v>689</v>
      </c>
    </row>
    <row r="39" spans="1:8" ht="16.5" customHeight="1" x14ac:dyDescent="0.3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5">
        <f t="shared" si="0"/>
        <v>120000</v>
      </c>
      <c r="H39" s="53" t="s">
        <v>780</v>
      </c>
    </row>
    <row r="40" spans="1:8" ht="19.5" customHeight="1" x14ac:dyDescent="0.3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 x14ac:dyDescent="0.3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 x14ac:dyDescent="0.3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 x14ac:dyDescent="0.3">
      <c r="A43" s="139">
        <v>19261100</v>
      </c>
      <c r="B43" s="125" t="s">
        <v>701</v>
      </c>
      <c r="C43" s="159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 x14ac:dyDescent="0.3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5">
        <f t="shared" si="0"/>
        <v>8400</v>
      </c>
      <c r="H44" s="92" t="s">
        <v>687</v>
      </c>
    </row>
    <row r="45" spans="1:8" ht="27.75" customHeight="1" x14ac:dyDescent="0.3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5">
        <f t="shared" si="0"/>
        <v>12500</v>
      </c>
      <c r="H45" s="92" t="s">
        <v>687</v>
      </c>
    </row>
    <row r="46" spans="1:8" ht="27.75" customHeight="1" x14ac:dyDescent="0.3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5">
        <f t="shared" si="0"/>
        <v>56000</v>
      </c>
      <c r="H46" s="92" t="s">
        <v>687</v>
      </c>
    </row>
    <row r="47" spans="1:8" ht="27.75" customHeight="1" x14ac:dyDescent="0.3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5">
        <f t="shared" si="0"/>
        <v>34000</v>
      </c>
      <c r="H47" s="92" t="s">
        <v>687</v>
      </c>
    </row>
    <row r="48" spans="1:8" ht="25.5" customHeight="1" x14ac:dyDescent="0.3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 x14ac:dyDescent="0.3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5">
        <f t="shared" si="0"/>
        <v>324360</v>
      </c>
      <c r="H49" s="92" t="s">
        <v>687</v>
      </c>
    </row>
    <row r="50" spans="1:8" ht="25.5" customHeight="1" x14ac:dyDescent="0.3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 x14ac:dyDescent="0.3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 x14ac:dyDescent="0.3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5">
        <f t="shared" si="0"/>
        <v>72000</v>
      </c>
      <c r="H52" s="53" t="s">
        <v>788</v>
      </c>
    </row>
    <row r="53" spans="1:8" ht="16.5" customHeight="1" x14ac:dyDescent="0.3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 x14ac:dyDescent="0.3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 x14ac:dyDescent="0.3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 x14ac:dyDescent="0.3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5">
        <f t="shared" si="0"/>
        <v>873000</v>
      </c>
      <c r="H56" s="53" t="s">
        <v>788</v>
      </c>
    </row>
    <row r="57" spans="1:8" ht="25.5" customHeight="1" x14ac:dyDescent="0.3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 x14ac:dyDescent="0.3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 x14ac:dyDescent="0.3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 x14ac:dyDescent="0.3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 x14ac:dyDescent="0.3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 x14ac:dyDescent="0.3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5">
        <f t="shared" si="0"/>
        <v>540000</v>
      </c>
      <c r="H62" s="92" t="s">
        <v>788</v>
      </c>
    </row>
    <row r="63" spans="1:8" ht="15" customHeight="1" x14ac:dyDescent="0.3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 x14ac:dyDescent="0.3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 x14ac:dyDescent="0.3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5">
        <f t="shared" si="0"/>
        <v>72000</v>
      </c>
      <c r="H65" s="92" t="s">
        <v>687</v>
      </c>
    </row>
    <row r="66" spans="1:10" ht="29.25" customHeight="1" x14ac:dyDescent="0.3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5">
        <f t="shared" si="0"/>
        <v>150000</v>
      </c>
      <c r="H66" s="92" t="s">
        <v>687</v>
      </c>
    </row>
    <row r="67" spans="1:10" ht="21" customHeight="1" x14ac:dyDescent="0.3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 x14ac:dyDescent="0.3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 x14ac:dyDescent="0.3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5">
        <f t="shared" si="0"/>
        <v>20000</v>
      </c>
      <c r="H69" s="92" t="s">
        <v>687</v>
      </c>
    </row>
    <row r="70" spans="1:10" ht="19.5" customHeight="1" x14ac:dyDescent="0.3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 x14ac:dyDescent="0.3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 x14ac:dyDescent="0.3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 x14ac:dyDescent="0.3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 x14ac:dyDescent="0.3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 x14ac:dyDescent="0.3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 x14ac:dyDescent="0.3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 x14ac:dyDescent="0.3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 x14ac:dyDescent="0.3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 x14ac:dyDescent="0.3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 x14ac:dyDescent="0.3">
      <c r="A80" s="138">
        <v>30121460</v>
      </c>
      <c r="B80" s="160" t="s">
        <v>779</v>
      </c>
      <c r="C80" s="104" t="s">
        <v>26</v>
      </c>
      <c r="D80" s="161" t="s">
        <v>25</v>
      </c>
      <c r="E80" s="105">
        <v>8000</v>
      </c>
      <c r="F80" s="162">
        <v>4</v>
      </c>
      <c r="G80" s="106">
        <f t="shared" si="0"/>
        <v>32000</v>
      </c>
      <c r="H80" s="107" t="s">
        <v>691</v>
      </c>
      <c r="J80" s="58"/>
    </row>
    <row r="81" spans="1:10" ht="25.5" customHeight="1" x14ac:dyDescent="0.3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 x14ac:dyDescent="0.3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 x14ac:dyDescent="0.3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 x14ac:dyDescent="0.3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 x14ac:dyDescent="0.3">
      <c r="A85" s="173" t="s">
        <v>231</v>
      </c>
      <c r="B85" s="174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 x14ac:dyDescent="0.3">
      <c r="A86" s="175" t="s">
        <v>297</v>
      </c>
      <c r="B86" s="174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 x14ac:dyDescent="0.3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 x14ac:dyDescent="0.3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 x14ac:dyDescent="0.3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 x14ac:dyDescent="0.3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 x14ac:dyDescent="0.3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 x14ac:dyDescent="0.3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5">
        <f t="shared" si="0"/>
        <v>4200</v>
      </c>
      <c r="H92" s="99" t="s">
        <v>687</v>
      </c>
      <c r="J92" s="58"/>
    </row>
    <row r="93" spans="1:10" ht="23.25" customHeight="1" x14ac:dyDescent="0.3">
      <c r="A93" s="88">
        <v>30199798</v>
      </c>
      <c r="B93" s="93" t="s">
        <v>832</v>
      </c>
      <c r="C93" s="95" t="s">
        <v>26</v>
      </c>
      <c r="D93" s="95" t="s">
        <v>25</v>
      </c>
      <c r="E93" s="87">
        <v>12487.5</v>
      </c>
      <c r="F93" s="87">
        <v>40</v>
      </c>
      <c r="G93" s="185">
        <f t="shared" si="0"/>
        <v>499500</v>
      </c>
      <c r="H93" s="99" t="s">
        <v>687</v>
      </c>
    </row>
    <row r="94" spans="1:10" ht="19.5" customHeight="1" x14ac:dyDescent="0.3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5">
        <f t="shared" si="0"/>
        <v>600000</v>
      </c>
      <c r="H94" s="99" t="s">
        <v>687</v>
      </c>
    </row>
    <row r="95" spans="1:10" ht="20.100000000000001" customHeight="1" x14ac:dyDescent="0.3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5">
        <f t="shared" si="0"/>
        <v>25200</v>
      </c>
      <c r="H95" s="92" t="s">
        <v>687</v>
      </c>
    </row>
    <row r="96" spans="1:10" ht="20.100000000000001" customHeight="1" x14ac:dyDescent="0.3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5">
        <f t="shared" ref="G96:G160" si="1">E96*F96</f>
        <v>7650</v>
      </c>
      <c r="H96" s="92" t="s">
        <v>687</v>
      </c>
    </row>
    <row r="97" spans="1:8" ht="20.100000000000001" customHeight="1" x14ac:dyDescent="0.3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5">
        <f t="shared" si="1"/>
        <v>22500</v>
      </c>
      <c r="H97" s="92" t="s">
        <v>687</v>
      </c>
    </row>
    <row r="98" spans="1:8" ht="21" customHeight="1" x14ac:dyDescent="0.3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5">
        <f t="shared" si="1"/>
        <v>2550</v>
      </c>
      <c r="H98" s="92" t="s">
        <v>687</v>
      </c>
    </row>
    <row r="99" spans="1:8" ht="34.5" customHeight="1" x14ac:dyDescent="0.3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5">
        <f t="shared" si="1"/>
        <v>1500</v>
      </c>
      <c r="H99" s="92" t="s">
        <v>687</v>
      </c>
    </row>
    <row r="100" spans="1:8" ht="25.5" customHeight="1" x14ac:dyDescent="0.3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5">
        <f t="shared" si="1"/>
        <v>2550</v>
      </c>
      <c r="H100" s="92" t="s">
        <v>687</v>
      </c>
    </row>
    <row r="101" spans="1:8" ht="28.5" customHeight="1" x14ac:dyDescent="0.3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5">
        <f t="shared" si="1"/>
        <v>7050</v>
      </c>
      <c r="H101" s="92" t="s">
        <v>687</v>
      </c>
    </row>
    <row r="102" spans="1:8" ht="30.75" customHeight="1" x14ac:dyDescent="0.3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5">
        <f t="shared" si="1"/>
        <v>5550</v>
      </c>
      <c r="H102" s="92" t="s">
        <v>687</v>
      </c>
    </row>
    <row r="103" spans="1:8" ht="30.75" customHeight="1" x14ac:dyDescent="0.3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 x14ac:dyDescent="0.3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5">
        <f t="shared" si="1"/>
        <v>2400</v>
      </c>
      <c r="H104" s="92"/>
    </row>
    <row r="105" spans="1:8" ht="22.5" customHeight="1" x14ac:dyDescent="0.3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5">
        <f t="shared" si="1"/>
        <v>12000</v>
      </c>
      <c r="H105" s="92" t="s">
        <v>687</v>
      </c>
    </row>
    <row r="106" spans="1:8" ht="24.75" customHeight="1" x14ac:dyDescent="0.3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5">
        <f t="shared" si="1"/>
        <v>12000</v>
      </c>
      <c r="H106" s="92" t="s">
        <v>687</v>
      </c>
    </row>
    <row r="107" spans="1:8" ht="27" customHeight="1" x14ac:dyDescent="0.3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5">
        <f t="shared" si="1"/>
        <v>6000</v>
      </c>
      <c r="H107" s="92" t="s">
        <v>687</v>
      </c>
    </row>
    <row r="108" spans="1:8" ht="25.5" customHeight="1" x14ac:dyDescent="0.3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5">
        <f t="shared" si="1"/>
        <v>10770</v>
      </c>
      <c r="H108" s="92" t="s">
        <v>687</v>
      </c>
    </row>
    <row r="109" spans="1:8" ht="21" customHeight="1" x14ac:dyDescent="0.3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5">
        <f t="shared" si="1"/>
        <v>18000</v>
      </c>
      <c r="H109" s="92" t="s">
        <v>687</v>
      </c>
    </row>
    <row r="110" spans="1:8" ht="18" customHeight="1" x14ac:dyDescent="0.3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 x14ac:dyDescent="0.3">
      <c r="A111" s="138">
        <v>30197323</v>
      </c>
      <c r="B111" s="103" t="s">
        <v>819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 x14ac:dyDescent="0.3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5">
        <f t="shared" si="1"/>
        <v>4050</v>
      </c>
      <c r="H112" s="92" t="s">
        <v>687</v>
      </c>
    </row>
    <row r="113" spans="1:12" ht="28.2" customHeight="1" x14ac:dyDescent="0.3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5">
        <f t="shared" si="1"/>
        <v>9600</v>
      </c>
      <c r="H113" s="92" t="s">
        <v>687</v>
      </c>
    </row>
    <row r="114" spans="1:12" ht="28.2" customHeight="1" x14ac:dyDescent="0.3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 x14ac:dyDescent="0.3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5">
        <f t="shared" si="1"/>
        <v>12000</v>
      </c>
      <c r="H115" s="92" t="s">
        <v>687</v>
      </c>
    </row>
    <row r="116" spans="1:12" ht="26.25" customHeight="1" x14ac:dyDescent="0.3">
      <c r="A116" s="138" t="s">
        <v>820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 x14ac:dyDescent="0.3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5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 x14ac:dyDescent="0.3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5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 x14ac:dyDescent="0.3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5">
        <f t="shared" si="1"/>
        <v>5100</v>
      </c>
      <c r="H119" s="92" t="s">
        <v>687</v>
      </c>
    </row>
    <row r="120" spans="1:12" ht="32.25" customHeight="1" x14ac:dyDescent="0.3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5">
        <f t="shared" si="1"/>
        <v>5550</v>
      </c>
      <c r="H120" s="92" t="s">
        <v>687</v>
      </c>
    </row>
    <row r="121" spans="1:12" ht="27.75" customHeight="1" x14ac:dyDescent="0.3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5">
        <f t="shared" si="1"/>
        <v>25050</v>
      </c>
      <c r="H121" s="92" t="s">
        <v>687</v>
      </c>
    </row>
    <row r="122" spans="1:12" ht="27" customHeight="1" x14ac:dyDescent="0.3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5">
        <f t="shared" si="1"/>
        <v>7500</v>
      </c>
      <c r="H122" s="92" t="s">
        <v>687</v>
      </c>
    </row>
    <row r="123" spans="1:12" ht="28.5" customHeight="1" x14ac:dyDescent="0.3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5">
        <f t="shared" si="1"/>
        <v>1800</v>
      </c>
      <c r="H123" s="92" t="s">
        <v>687</v>
      </c>
    </row>
    <row r="124" spans="1:12" ht="24" customHeight="1" x14ac:dyDescent="0.3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5">
        <f t="shared" si="1"/>
        <v>6000</v>
      </c>
      <c r="H124" s="92" t="s">
        <v>687</v>
      </c>
    </row>
    <row r="125" spans="1:12" ht="20.100000000000001" customHeight="1" x14ac:dyDescent="0.3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5">
        <f t="shared" si="1"/>
        <v>12000</v>
      </c>
      <c r="H125" s="92" t="s">
        <v>687</v>
      </c>
    </row>
    <row r="126" spans="1:12" ht="29.25" customHeight="1" x14ac:dyDescent="0.3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5">
        <f t="shared" si="1"/>
        <v>19200</v>
      </c>
      <c r="H126" s="99" t="s">
        <v>687</v>
      </c>
    </row>
    <row r="127" spans="1:12" ht="25.5" customHeight="1" x14ac:dyDescent="0.3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5">
        <f t="shared" si="1"/>
        <v>7699800.1500000004</v>
      </c>
      <c r="H127" s="99" t="s">
        <v>687</v>
      </c>
    </row>
    <row r="128" spans="1:12" ht="25.5" customHeight="1" x14ac:dyDescent="0.3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5">
        <f t="shared" si="1"/>
        <v>1595400</v>
      </c>
      <c r="H128" s="99" t="s">
        <v>687</v>
      </c>
      <c r="I128" s="60"/>
    </row>
    <row r="129" spans="1:9" ht="25.5" customHeight="1" x14ac:dyDescent="0.3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5">
        <f t="shared" si="1"/>
        <v>585000</v>
      </c>
      <c r="H129" s="99" t="s">
        <v>687</v>
      </c>
    </row>
    <row r="130" spans="1:9" ht="28.5" customHeight="1" x14ac:dyDescent="0.3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5">
        <f t="shared" si="1"/>
        <v>30000</v>
      </c>
      <c r="H130" s="92" t="s">
        <v>687</v>
      </c>
    </row>
    <row r="131" spans="1:9" ht="19.5" customHeight="1" x14ac:dyDescent="0.3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5">
        <f t="shared" si="1"/>
        <v>163200</v>
      </c>
      <c r="H131" s="92" t="s">
        <v>687</v>
      </c>
    </row>
    <row r="132" spans="1:9" ht="20.100000000000001" customHeight="1" x14ac:dyDescent="0.3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5">
        <f t="shared" si="1"/>
        <v>180000</v>
      </c>
      <c r="H132" s="92" t="s">
        <v>687</v>
      </c>
    </row>
    <row r="133" spans="1:9" ht="17.25" customHeight="1" x14ac:dyDescent="0.3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5">
        <f t="shared" si="1"/>
        <v>19500</v>
      </c>
      <c r="H133" s="92" t="s">
        <v>687</v>
      </c>
    </row>
    <row r="134" spans="1:9" ht="21" customHeight="1" x14ac:dyDescent="0.3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5">
        <f t="shared" si="1"/>
        <v>17250</v>
      </c>
      <c r="H134" s="92" t="s">
        <v>687</v>
      </c>
      <c r="I134" s="53"/>
    </row>
    <row r="135" spans="1:9" ht="31.5" customHeight="1" x14ac:dyDescent="0.3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5">
        <f t="shared" si="1"/>
        <v>36000</v>
      </c>
      <c r="H135" s="92" t="s">
        <v>687</v>
      </c>
    </row>
    <row r="136" spans="1:9" ht="28.5" customHeight="1" x14ac:dyDescent="0.3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5">
        <f t="shared" si="1"/>
        <v>142200</v>
      </c>
      <c r="H136" s="92" t="s">
        <v>687</v>
      </c>
    </row>
    <row r="137" spans="1:9" ht="39.6" customHeight="1" x14ac:dyDescent="0.3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5">
        <f t="shared" si="1"/>
        <v>30000</v>
      </c>
      <c r="H137" s="92" t="s">
        <v>687</v>
      </c>
    </row>
    <row r="138" spans="1:9" ht="27" customHeight="1" x14ac:dyDescent="0.3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 x14ac:dyDescent="0.3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 x14ac:dyDescent="0.3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 x14ac:dyDescent="0.3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 x14ac:dyDescent="0.3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 x14ac:dyDescent="0.3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 x14ac:dyDescent="0.3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 x14ac:dyDescent="0.3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 x14ac:dyDescent="0.3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 x14ac:dyDescent="0.3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 x14ac:dyDescent="0.3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 x14ac:dyDescent="0.3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 x14ac:dyDescent="0.3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 x14ac:dyDescent="0.3">
      <c r="A151" s="139" t="s">
        <v>867</v>
      </c>
      <c r="B151" s="186" t="s">
        <v>868</v>
      </c>
      <c r="C151" s="126" t="s">
        <v>13</v>
      </c>
      <c r="D151" s="187" t="s">
        <v>25</v>
      </c>
      <c r="E151" s="127">
        <v>500</v>
      </c>
      <c r="F151" s="188">
        <v>50</v>
      </c>
      <c r="G151" s="12">
        <f t="shared" si="1"/>
        <v>25000</v>
      </c>
      <c r="H151" s="53" t="s">
        <v>691</v>
      </c>
    </row>
    <row r="152" spans="1:8" ht="26.25" customHeight="1" x14ac:dyDescent="0.3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 x14ac:dyDescent="0.3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 x14ac:dyDescent="0.3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 x14ac:dyDescent="0.3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 x14ac:dyDescent="0.3">
      <c r="A156" s="138" t="s">
        <v>690</v>
      </c>
      <c r="B156" s="163" t="s">
        <v>834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 x14ac:dyDescent="0.3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 x14ac:dyDescent="0.3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 x14ac:dyDescent="0.3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 x14ac:dyDescent="0.3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 x14ac:dyDescent="0.3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 x14ac:dyDescent="0.3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 x14ac:dyDescent="0.3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 x14ac:dyDescent="0.3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 x14ac:dyDescent="0.3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 x14ac:dyDescent="0.3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 x14ac:dyDescent="0.3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 x14ac:dyDescent="0.3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 x14ac:dyDescent="0.3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 x14ac:dyDescent="0.3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 x14ac:dyDescent="0.3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 x14ac:dyDescent="0.3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 x14ac:dyDescent="0.3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 x14ac:dyDescent="0.3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 x14ac:dyDescent="0.3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 x14ac:dyDescent="0.3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 x14ac:dyDescent="0.3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 x14ac:dyDescent="0.3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 x14ac:dyDescent="0.3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 x14ac:dyDescent="0.3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 x14ac:dyDescent="0.3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 x14ac:dyDescent="0.3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 x14ac:dyDescent="0.3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 x14ac:dyDescent="0.3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 x14ac:dyDescent="0.3">
      <c r="A185" s="34" t="s">
        <v>816</v>
      </c>
      <c r="B185" s="31" t="s">
        <v>846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7"/>
      <c r="I185" s="178"/>
    </row>
    <row r="186" spans="1:9" ht="45" customHeight="1" x14ac:dyDescent="0.3">
      <c r="A186" s="34" t="s">
        <v>817</v>
      </c>
      <c r="B186" s="31" t="s">
        <v>847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7"/>
      <c r="I186" s="178"/>
    </row>
    <row r="187" spans="1:9" ht="41.25" customHeight="1" x14ac:dyDescent="0.3">
      <c r="A187" s="34" t="s">
        <v>796</v>
      </c>
      <c r="B187" s="31" t="s">
        <v>848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7"/>
      <c r="I187" s="178"/>
    </row>
    <row r="188" spans="1:9" ht="28.5" customHeight="1" x14ac:dyDescent="0.3">
      <c r="A188" s="34" t="s">
        <v>797</v>
      </c>
      <c r="B188" s="31" t="s">
        <v>812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 x14ac:dyDescent="0.3">
      <c r="A189" s="34">
        <v>33611200</v>
      </c>
      <c r="B189" s="31" t="s">
        <v>849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 x14ac:dyDescent="0.3">
      <c r="A190" s="34">
        <v>33631250</v>
      </c>
      <c r="B190" s="31" t="s">
        <v>831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 x14ac:dyDescent="0.3">
      <c r="A191" s="34">
        <v>33631260</v>
      </c>
      <c r="B191" s="31" t="s">
        <v>850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 x14ac:dyDescent="0.3">
      <c r="A192" s="34">
        <v>24311530</v>
      </c>
      <c r="B192" s="31" t="s">
        <v>810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 x14ac:dyDescent="0.3">
      <c r="A193" s="34">
        <v>33631230</v>
      </c>
      <c r="B193" s="31" t="s">
        <v>815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 x14ac:dyDescent="0.3">
      <c r="A194" s="34">
        <v>33631200</v>
      </c>
      <c r="B194" s="31" t="s">
        <v>851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 x14ac:dyDescent="0.3">
      <c r="A195" s="34">
        <v>33141142</v>
      </c>
      <c r="B195" s="31" t="s">
        <v>852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 x14ac:dyDescent="0.3">
      <c r="A196" s="34">
        <v>33671130</v>
      </c>
      <c r="B196" s="31" t="s">
        <v>853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 x14ac:dyDescent="0.3">
      <c r="A197" s="34">
        <v>33611100</v>
      </c>
      <c r="B197" s="31" t="s">
        <v>799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 x14ac:dyDescent="0.3">
      <c r="A198" s="34">
        <v>33161220</v>
      </c>
      <c r="B198" s="31" t="s">
        <v>854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 x14ac:dyDescent="0.3">
      <c r="A199" s="34">
        <v>33611160</v>
      </c>
      <c r="B199" s="31" t="s">
        <v>804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 x14ac:dyDescent="0.3">
      <c r="A200" s="34">
        <v>33611170</v>
      </c>
      <c r="B200" s="31" t="s">
        <v>855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 x14ac:dyDescent="0.3">
      <c r="A201" s="34">
        <v>33621440</v>
      </c>
      <c r="B201" s="31" t="s">
        <v>856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 x14ac:dyDescent="0.3">
      <c r="A202" s="34">
        <v>33621540</v>
      </c>
      <c r="B202" s="31" t="s">
        <v>857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 x14ac:dyDescent="0.3">
      <c r="A203" s="141">
        <v>38411200</v>
      </c>
      <c r="B203" s="31" t="s">
        <v>792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 x14ac:dyDescent="0.3">
      <c r="A204" s="141" t="s">
        <v>824</v>
      </c>
      <c r="B204" s="31" t="s">
        <v>807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 x14ac:dyDescent="0.3">
      <c r="A205" s="122" t="s">
        <v>825</v>
      </c>
      <c r="B205" s="103" t="s">
        <v>826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 x14ac:dyDescent="0.3">
      <c r="A206" s="122">
        <v>33691230</v>
      </c>
      <c r="B206" s="103" t="s">
        <v>858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 x14ac:dyDescent="0.3">
      <c r="A207" s="122">
        <v>33141135</v>
      </c>
      <c r="B207" s="103" t="s">
        <v>859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 x14ac:dyDescent="0.3">
      <c r="A208" s="141">
        <v>33121180</v>
      </c>
      <c r="B208" s="31" t="s">
        <v>860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 x14ac:dyDescent="0.3">
      <c r="A209" s="141">
        <v>33621643</v>
      </c>
      <c r="B209" s="31" t="s">
        <v>861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 x14ac:dyDescent="0.3">
      <c r="A210" s="141">
        <v>33691232</v>
      </c>
      <c r="B210" s="31" t="s">
        <v>862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 x14ac:dyDescent="0.3">
      <c r="A211" s="141">
        <v>33661122</v>
      </c>
      <c r="B211" s="31" t="s">
        <v>809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 x14ac:dyDescent="0.3">
      <c r="A212" s="141">
        <v>33621280</v>
      </c>
      <c r="B212" s="31" t="s">
        <v>863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 x14ac:dyDescent="0.3">
      <c r="A213" s="141">
        <v>33621270</v>
      </c>
      <c r="B213" s="31" t="s">
        <v>864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 x14ac:dyDescent="0.3">
      <c r="A214" s="141">
        <v>33691176</v>
      </c>
      <c r="B214" s="31" t="s">
        <v>795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 x14ac:dyDescent="0.3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 x14ac:dyDescent="0.3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5">
        <f t="shared" si="2"/>
        <v>112000</v>
      </c>
      <c r="H216" s="92" t="s">
        <v>687</v>
      </c>
    </row>
    <row r="217" spans="1:8" ht="17.25" customHeight="1" x14ac:dyDescent="0.3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 x14ac:dyDescent="0.3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5">
        <f t="shared" si="2"/>
        <v>55000</v>
      </c>
      <c r="H218" s="92" t="s">
        <v>687</v>
      </c>
    </row>
    <row r="219" spans="1:8" ht="18" customHeight="1" x14ac:dyDescent="0.3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 x14ac:dyDescent="0.3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5">
        <f t="shared" si="2"/>
        <v>25000</v>
      </c>
      <c r="H220" s="92"/>
    </row>
    <row r="221" spans="1:8" ht="18.75" customHeight="1" x14ac:dyDescent="0.3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 x14ac:dyDescent="0.3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 x14ac:dyDescent="0.3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5">
        <f t="shared" si="2"/>
        <v>240000</v>
      </c>
      <c r="H223" s="53"/>
    </row>
    <row r="224" spans="1:8" ht="15.75" customHeight="1" x14ac:dyDescent="0.3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5">
        <f t="shared" si="2"/>
        <v>144000</v>
      </c>
      <c r="H224" s="53"/>
    </row>
    <row r="225" spans="1:8" ht="20.100000000000001" customHeight="1" x14ac:dyDescent="0.3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5">
        <f t="shared" si="2"/>
        <v>420000</v>
      </c>
      <c r="H225" s="53" t="s">
        <v>798</v>
      </c>
    </row>
    <row r="226" spans="1:8" ht="20.100000000000001" customHeight="1" x14ac:dyDescent="0.3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5">
        <f t="shared" si="2"/>
        <v>480000</v>
      </c>
      <c r="H226" s="53"/>
    </row>
    <row r="227" spans="1:8" ht="20.100000000000001" customHeight="1" x14ac:dyDescent="0.3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5">
        <f t="shared" si="2"/>
        <v>36000</v>
      </c>
      <c r="H227" s="53"/>
    </row>
    <row r="228" spans="1:8" ht="20.100000000000001" customHeight="1" x14ac:dyDescent="0.3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5">
        <f t="shared" ref="G228:G297" si="3">E228*F228</f>
        <v>45000</v>
      </c>
      <c r="H228" s="53"/>
    </row>
    <row r="229" spans="1:8" ht="20.100000000000001" customHeight="1" x14ac:dyDescent="0.3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 x14ac:dyDescent="0.3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 x14ac:dyDescent="0.3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 x14ac:dyDescent="0.3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 x14ac:dyDescent="0.3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 x14ac:dyDescent="0.3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 x14ac:dyDescent="0.3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 x14ac:dyDescent="0.3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 x14ac:dyDescent="0.3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 x14ac:dyDescent="0.3">
      <c r="A238" s="138">
        <v>38551200</v>
      </c>
      <c r="B238" s="103" t="s">
        <v>866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 x14ac:dyDescent="0.3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 x14ac:dyDescent="0.3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 x14ac:dyDescent="0.3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 x14ac:dyDescent="0.3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 x14ac:dyDescent="0.3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 x14ac:dyDescent="0.3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 x14ac:dyDescent="0.3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 x14ac:dyDescent="0.3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 x14ac:dyDescent="0.3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 x14ac:dyDescent="0.3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 x14ac:dyDescent="0.3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 x14ac:dyDescent="0.3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 x14ac:dyDescent="0.3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 x14ac:dyDescent="0.3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 x14ac:dyDescent="0.3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 x14ac:dyDescent="0.3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 x14ac:dyDescent="0.3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 x14ac:dyDescent="0.3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 x14ac:dyDescent="0.3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 x14ac:dyDescent="0.3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 x14ac:dyDescent="0.3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 x14ac:dyDescent="0.3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5">
        <f t="shared" si="3"/>
        <v>15450</v>
      </c>
      <c r="H260" s="92" t="s">
        <v>687</v>
      </c>
    </row>
    <row r="261" spans="1:8" ht="17.25" customHeight="1" x14ac:dyDescent="0.3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5">
        <f t="shared" si="3"/>
        <v>30000</v>
      </c>
      <c r="H261" s="92" t="s">
        <v>687</v>
      </c>
    </row>
    <row r="262" spans="1:8" ht="27" customHeight="1" x14ac:dyDescent="0.3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5">
        <f t="shared" si="3"/>
        <v>17000</v>
      </c>
      <c r="H262" s="92" t="s">
        <v>687</v>
      </c>
    </row>
    <row r="263" spans="1:8" ht="26.25" customHeight="1" x14ac:dyDescent="0.3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5">
        <f t="shared" si="3"/>
        <v>49999.95</v>
      </c>
      <c r="H263" s="92"/>
    </row>
    <row r="264" spans="1:8" ht="26.25" customHeight="1" x14ac:dyDescent="0.3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 x14ac:dyDescent="0.3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 x14ac:dyDescent="0.3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5">
        <f t="shared" si="3"/>
        <v>65000</v>
      </c>
      <c r="H266" s="92"/>
    </row>
    <row r="267" spans="1:8" ht="19.5" customHeight="1" x14ac:dyDescent="0.3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5">
        <f t="shared" si="3"/>
        <v>3840</v>
      </c>
      <c r="H267" s="92" t="s">
        <v>687</v>
      </c>
    </row>
    <row r="268" spans="1:8" ht="20.25" customHeight="1" x14ac:dyDescent="0.3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5">
        <f t="shared" si="3"/>
        <v>5160</v>
      </c>
      <c r="H268" s="92" t="s">
        <v>687</v>
      </c>
    </row>
    <row r="269" spans="1:8" ht="30" customHeight="1" x14ac:dyDescent="0.3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 x14ac:dyDescent="0.3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5">
        <f t="shared" si="3"/>
        <v>1650</v>
      </c>
      <c r="H270" s="92" t="s">
        <v>687</v>
      </c>
    </row>
    <row r="271" spans="1:8" ht="16.5" customHeight="1" x14ac:dyDescent="0.3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5">
        <f t="shared" si="3"/>
        <v>2550</v>
      </c>
      <c r="H271" s="92" t="s">
        <v>687</v>
      </c>
    </row>
    <row r="272" spans="1:8" ht="16.5" customHeight="1" x14ac:dyDescent="0.3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 x14ac:dyDescent="0.3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5">
        <f t="shared" si="3"/>
        <v>5100</v>
      </c>
      <c r="H273" s="92"/>
    </row>
    <row r="274" spans="1:8" ht="18" customHeight="1" x14ac:dyDescent="0.3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 x14ac:dyDescent="0.3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5">
        <f t="shared" si="3"/>
        <v>2700</v>
      </c>
      <c r="H275" s="92"/>
    </row>
    <row r="276" spans="1:8" ht="17.25" customHeight="1" x14ac:dyDescent="0.3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 x14ac:dyDescent="0.3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 x14ac:dyDescent="0.3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 x14ac:dyDescent="0.3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 x14ac:dyDescent="0.3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 x14ac:dyDescent="0.3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 x14ac:dyDescent="0.3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5">
        <f t="shared" si="3"/>
        <v>48000</v>
      </c>
      <c r="H282" s="117" t="s">
        <v>696</v>
      </c>
    </row>
    <row r="283" spans="1:8" ht="20.100000000000001" customHeight="1" x14ac:dyDescent="0.3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5">
        <f t="shared" si="3"/>
        <v>310000</v>
      </c>
      <c r="H283" s="92" t="s">
        <v>687</v>
      </c>
    </row>
    <row r="284" spans="1:8" ht="20.100000000000001" customHeight="1" x14ac:dyDescent="0.3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5">
        <f t="shared" si="3"/>
        <v>265000</v>
      </c>
      <c r="H284" s="92" t="s">
        <v>687</v>
      </c>
    </row>
    <row r="285" spans="1:8" ht="20.100000000000001" customHeight="1" x14ac:dyDescent="0.3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5">
        <f t="shared" si="3"/>
        <v>430000</v>
      </c>
      <c r="H285" s="92" t="s">
        <v>687</v>
      </c>
    </row>
    <row r="286" spans="1:8" ht="20.25" customHeight="1" x14ac:dyDescent="0.3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5">
        <f t="shared" si="3"/>
        <v>264000</v>
      </c>
      <c r="H286" s="92" t="s">
        <v>687</v>
      </c>
    </row>
    <row r="287" spans="1:8" ht="20.25" customHeight="1" x14ac:dyDescent="0.3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5">
        <f t="shared" si="3"/>
        <v>87000</v>
      </c>
      <c r="H287" s="92" t="s">
        <v>687</v>
      </c>
    </row>
    <row r="288" spans="1:8" ht="29.25" customHeight="1" x14ac:dyDescent="0.3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5">
        <f t="shared" si="3"/>
        <v>50000</v>
      </c>
      <c r="H288" s="92" t="s">
        <v>687</v>
      </c>
    </row>
    <row r="289" spans="1:8" ht="17.25" customHeight="1" x14ac:dyDescent="0.3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5">
        <f t="shared" si="3"/>
        <v>50000</v>
      </c>
      <c r="H289" s="92" t="s">
        <v>687</v>
      </c>
    </row>
    <row r="290" spans="1:8" ht="17.25" customHeight="1" x14ac:dyDescent="0.3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 x14ac:dyDescent="0.3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5">
        <f t="shared" si="3"/>
        <v>110000</v>
      </c>
      <c r="H291" s="92"/>
    </row>
    <row r="292" spans="1:8" ht="27.75" customHeight="1" x14ac:dyDescent="0.3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5">
        <f t="shared" si="3"/>
        <v>17763</v>
      </c>
      <c r="H292" s="107" t="s">
        <v>697</v>
      </c>
    </row>
    <row r="293" spans="1:8" ht="26.25" customHeight="1" x14ac:dyDescent="0.3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5">
        <f t="shared" si="3"/>
        <v>38400</v>
      </c>
      <c r="H293" s="92"/>
    </row>
    <row r="294" spans="1:8" ht="21" customHeight="1" x14ac:dyDescent="0.3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5">
        <f t="shared" si="3"/>
        <v>212500</v>
      </c>
      <c r="H294" s="92" t="s">
        <v>687</v>
      </c>
    </row>
    <row r="295" spans="1:8" ht="18" customHeight="1" x14ac:dyDescent="0.3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5">
        <f t="shared" si="3"/>
        <v>36000</v>
      </c>
      <c r="H295" s="92" t="s">
        <v>687</v>
      </c>
    </row>
    <row r="296" spans="1:8" ht="20.399999999999999" customHeight="1" x14ac:dyDescent="0.3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5">
        <f t="shared" si="3"/>
        <v>45000</v>
      </c>
      <c r="H296" s="92" t="s">
        <v>687</v>
      </c>
    </row>
    <row r="297" spans="1:8" ht="20.399999999999999" customHeight="1" x14ac:dyDescent="0.3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399999999999999" customHeight="1" x14ac:dyDescent="0.3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 x14ac:dyDescent="0.3">
      <c r="A299" s="138">
        <v>39831277</v>
      </c>
      <c r="B299" s="125" t="s">
        <v>827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399999999999999" customHeight="1" x14ac:dyDescent="0.3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5">
        <f t="shared" si="4"/>
        <v>18750</v>
      </c>
      <c r="H300" s="92" t="s">
        <v>697</v>
      </c>
    </row>
    <row r="301" spans="1:8" ht="17.25" customHeight="1" x14ac:dyDescent="0.3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5">
        <f t="shared" si="4"/>
        <v>98700</v>
      </c>
      <c r="H301" s="92" t="s">
        <v>697</v>
      </c>
    </row>
    <row r="302" spans="1:8" ht="15.75" customHeight="1" x14ac:dyDescent="0.3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5">
        <f t="shared" si="4"/>
        <v>48000</v>
      </c>
      <c r="H302" s="92" t="s">
        <v>687</v>
      </c>
    </row>
    <row r="303" spans="1:8" ht="19.5" customHeight="1" x14ac:dyDescent="0.3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5">
        <f t="shared" si="4"/>
        <v>83400</v>
      </c>
      <c r="H303" s="92" t="s">
        <v>687</v>
      </c>
    </row>
    <row r="304" spans="1:8" ht="27.6" customHeight="1" x14ac:dyDescent="0.3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5">
        <f t="shared" si="4"/>
        <v>24000</v>
      </c>
      <c r="H304" s="92" t="s">
        <v>687</v>
      </c>
    </row>
    <row r="305" spans="1:8" ht="27.6" customHeight="1" x14ac:dyDescent="0.3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5">
        <f t="shared" si="4"/>
        <v>14500</v>
      </c>
      <c r="H305" s="92" t="s">
        <v>687</v>
      </c>
    </row>
    <row r="306" spans="1:8" ht="19.95" customHeight="1" x14ac:dyDescent="0.3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5">
        <f t="shared" si="4"/>
        <v>7200</v>
      </c>
      <c r="H306" s="92" t="s">
        <v>687</v>
      </c>
    </row>
    <row r="307" spans="1:8" ht="28.5" customHeight="1" x14ac:dyDescent="0.3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5">
        <f t="shared" si="4"/>
        <v>60000</v>
      </c>
      <c r="H307" s="92" t="s">
        <v>687</v>
      </c>
    </row>
    <row r="308" spans="1:8" ht="28.5" customHeight="1" x14ac:dyDescent="0.3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 x14ac:dyDescent="0.3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 x14ac:dyDescent="0.3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 x14ac:dyDescent="0.3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 x14ac:dyDescent="0.3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4.4" x14ac:dyDescent="0.3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 x14ac:dyDescent="0.3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 x14ac:dyDescent="0.3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 x14ac:dyDescent="0.3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 x14ac:dyDescent="0.3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 x14ac:dyDescent="0.3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 x14ac:dyDescent="0.3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 x14ac:dyDescent="0.3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 x14ac:dyDescent="0.3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 x14ac:dyDescent="0.3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 x14ac:dyDescent="0.3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 x14ac:dyDescent="0.3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 x14ac:dyDescent="0.3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5">
        <f t="shared" si="4"/>
        <v>108500</v>
      </c>
      <c r="H325" s="53"/>
    </row>
    <row r="326" spans="1:8" ht="17.25" customHeight="1" x14ac:dyDescent="0.3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5">
        <f t="shared" si="4"/>
        <v>72000</v>
      </c>
      <c r="H326" s="53"/>
    </row>
    <row r="327" spans="1:8" ht="19.5" customHeight="1" x14ac:dyDescent="0.3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5">
        <f t="shared" si="4"/>
        <v>35000</v>
      </c>
      <c r="H327" s="92" t="s">
        <v>692</v>
      </c>
    </row>
    <row r="328" spans="1:8" ht="15.75" customHeight="1" x14ac:dyDescent="0.3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 x14ac:dyDescent="0.3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 x14ac:dyDescent="0.3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 x14ac:dyDescent="0.3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 x14ac:dyDescent="0.3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 x14ac:dyDescent="0.3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 x14ac:dyDescent="0.3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 x14ac:dyDescent="0.3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 x14ac:dyDescent="0.3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 x14ac:dyDescent="0.3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 x14ac:dyDescent="0.3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 x14ac:dyDescent="0.3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 x14ac:dyDescent="0.3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 x14ac:dyDescent="0.3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 x14ac:dyDescent="0.3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 x14ac:dyDescent="0.3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 x14ac:dyDescent="0.3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 x14ac:dyDescent="0.3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 x14ac:dyDescent="0.3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 x14ac:dyDescent="0.3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 x14ac:dyDescent="0.3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 x14ac:dyDescent="0.3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 x14ac:dyDescent="0.3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 x14ac:dyDescent="0.3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 x14ac:dyDescent="0.3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 x14ac:dyDescent="0.3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 x14ac:dyDescent="0.3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 x14ac:dyDescent="0.3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 x14ac:dyDescent="0.3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 x14ac:dyDescent="0.3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200000000000003" customHeight="1" x14ac:dyDescent="0.3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 x14ac:dyDescent="0.3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 x14ac:dyDescent="0.3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 x14ac:dyDescent="0.3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 x14ac:dyDescent="0.3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 x14ac:dyDescent="0.3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 x14ac:dyDescent="0.3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 x14ac:dyDescent="0.3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 x14ac:dyDescent="0.3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 x14ac:dyDescent="0.3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 x14ac:dyDescent="0.3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 x14ac:dyDescent="0.3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 x14ac:dyDescent="0.3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 x14ac:dyDescent="0.3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 x14ac:dyDescent="0.3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 x14ac:dyDescent="0.3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 x14ac:dyDescent="0.3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 x14ac:dyDescent="0.3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 x14ac:dyDescent="0.3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5">
        <f t="shared" si="5"/>
        <v>75000</v>
      </c>
      <c r="H376" s="53"/>
    </row>
    <row r="377" spans="1:8" ht="18" customHeight="1" x14ac:dyDescent="0.3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 x14ac:dyDescent="0.3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5">
        <f t="shared" si="5"/>
        <v>22000</v>
      </c>
      <c r="H378" s="92"/>
    </row>
    <row r="379" spans="1:8" ht="21" customHeight="1" x14ac:dyDescent="0.3">
      <c r="A379" s="237" t="s">
        <v>125</v>
      </c>
      <c r="B379" s="238"/>
      <c r="C379" s="238"/>
      <c r="D379" s="238"/>
      <c r="E379" s="238"/>
      <c r="F379" s="239"/>
      <c r="G379" s="37">
        <f t="shared" si="5"/>
        <v>0</v>
      </c>
      <c r="H379" s="53"/>
    </row>
    <row r="380" spans="1:8" ht="25.5" customHeight="1" x14ac:dyDescent="0.3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 x14ac:dyDescent="0.3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 x14ac:dyDescent="0.3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 x14ac:dyDescent="0.3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 x14ac:dyDescent="0.3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 x14ac:dyDescent="0.3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 x14ac:dyDescent="0.3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 x14ac:dyDescent="0.3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 x14ac:dyDescent="0.3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 x14ac:dyDescent="0.3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 x14ac:dyDescent="0.3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 x14ac:dyDescent="0.3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 x14ac:dyDescent="0.3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 x14ac:dyDescent="0.3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 x14ac:dyDescent="0.3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5">
        <f t="shared" si="5"/>
        <v>140000</v>
      </c>
      <c r="H394" s="53"/>
    </row>
    <row r="395" spans="1:8" ht="36.75" customHeight="1" x14ac:dyDescent="0.3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 x14ac:dyDescent="0.3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5">
        <f t="shared" si="5"/>
        <v>54400</v>
      </c>
      <c r="H396" s="53"/>
    </row>
    <row r="397" spans="1:8" ht="39.75" customHeight="1" x14ac:dyDescent="0.3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 x14ac:dyDescent="0.3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 x14ac:dyDescent="0.3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 x14ac:dyDescent="0.3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 x14ac:dyDescent="0.3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 x14ac:dyDescent="0.3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 x14ac:dyDescent="0.3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 x14ac:dyDescent="0.3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 x14ac:dyDescent="0.3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 x14ac:dyDescent="0.3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 x14ac:dyDescent="0.3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 x14ac:dyDescent="0.3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 x14ac:dyDescent="0.3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 x14ac:dyDescent="0.3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 x14ac:dyDescent="0.3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" customHeight="1" x14ac:dyDescent="0.3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 x14ac:dyDescent="0.3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 x14ac:dyDescent="0.3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 x14ac:dyDescent="0.3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 x14ac:dyDescent="0.3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 x14ac:dyDescent="0.3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 x14ac:dyDescent="0.3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 x14ac:dyDescent="0.3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 x14ac:dyDescent="0.3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 x14ac:dyDescent="0.3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 x14ac:dyDescent="0.3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 x14ac:dyDescent="0.3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5">
        <f>G423/E423</f>
        <v>32793.229166666664</v>
      </c>
      <c r="G423" s="37">
        <v>6296300</v>
      </c>
      <c r="H423" s="53"/>
    </row>
    <row r="424" spans="1:8" ht="19.5" customHeight="1" x14ac:dyDescent="0.3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5">
        <f>G424/E424</f>
        <v>105318.69918699187</v>
      </c>
      <c r="G424" s="37">
        <v>12954200</v>
      </c>
      <c r="H424" s="53"/>
    </row>
    <row r="425" spans="1:8" ht="36" customHeight="1" x14ac:dyDescent="0.3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 x14ac:dyDescent="0.3">
      <c r="A426" s="88">
        <v>65311100</v>
      </c>
      <c r="B426" s="93" t="s">
        <v>15</v>
      </c>
      <c r="C426" s="95" t="s">
        <v>13</v>
      </c>
      <c r="D426" s="95" t="s">
        <v>16</v>
      </c>
      <c r="E426" s="166">
        <v>40</v>
      </c>
      <c r="F426" s="114">
        <f>G426/E426</f>
        <v>513242.5</v>
      </c>
      <c r="G426" s="37">
        <v>20529700</v>
      </c>
      <c r="H426" s="53"/>
    </row>
    <row r="427" spans="1:8" ht="54" customHeight="1" x14ac:dyDescent="0.3">
      <c r="A427" s="88">
        <v>66511170</v>
      </c>
      <c r="B427" s="167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 x14ac:dyDescent="0.3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 x14ac:dyDescent="0.3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 x14ac:dyDescent="0.3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 x14ac:dyDescent="0.3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 x14ac:dyDescent="0.3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 x14ac:dyDescent="0.3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 x14ac:dyDescent="0.3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 x14ac:dyDescent="0.3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 x14ac:dyDescent="0.3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 x14ac:dyDescent="0.3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 x14ac:dyDescent="0.3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 x14ac:dyDescent="0.3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 x14ac:dyDescent="0.3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 x14ac:dyDescent="0.3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 x14ac:dyDescent="0.3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 x14ac:dyDescent="0.3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 x14ac:dyDescent="0.3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 x14ac:dyDescent="0.3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 x14ac:dyDescent="0.3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 x14ac:dyDescent="0.3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 x14ac:dyDescent="0.3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 x14ac:dyDescent="0.3">
      <c r="A449" s="240" t="s">
        <v>127</v>
      </c>
      <c r="B449" s="241"/>
      <c r="C449" s="241"/>
      <c r="D449" s="241"/>
      <c r="E449" s="241"/>
      <c r="F449" s="242"/>
      <c r="G449" s="37">
        <f t="shared" si="6"/>
        <v>0</v>
      </c>
      <c r="H449" s="53"/>
      <c r="K449" s="43"/>
    </row>
    <row r="450" spans="1:11" ht="39" customHeight="1" x14ac:dyDescent="0.3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 x14ac:dyDescent="0.3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 x14ac:dyDescent="0.3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 x14ac:dyDescent="0.3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 x14ac:dyDescent="0.3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 x14ac:dyDescent="0.3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 x14ac:dyDescent="0.3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 x14ac:dyDescent="0.3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 x14ac:dyDescent="0.3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 x14ac:dyDescent="0.3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 x14ac:dyDescent="0.3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4">
        <v>1</v>
      </c>
      <c r="G460" s="37">
        <f t="shared" si="6"/>
        <v>3000000</v>
      </c>
      <c r="H460" s="53"/>
    </row>
    <row r="461" spans="1:11" ht="30" customHeight="1" x14ac:dyDescent="0.3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 x14ac:dyDescent="0.3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 x14ac:dyDescent="0.3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 x14ac:dyDescent="0.3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 x14ac:dyDescent="0.3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 x14ac:dyDescent="0.3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 x14ac:dyDescent="0.3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 x14ac:dyDescent="0.3">
      <c r="A468" s="34">
        <v>79810000</v>
      </c>
      <c r="B468" s="8" t="s">
        <v>822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 x14ac:dyDescent="0.3">
      <c r="A469" s="34" t="s">
        <v>821</v>
      </c>
      <c r="B469" s="8" t="s">
        <v>822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 x14ac:dyDescent="0.3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 x14ac:dyDescent="0.3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 x14ac:dyDescent="0.3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 x14ac:dyDescent="0.3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 x14ac:dyDescent="0.3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 x14ac:dyDescent="0.3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 x14ac:dyDescent="0.3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 x14ac:dyDescent="0.3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 x14ac:dyDescent="0.3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 x14ac:dyDescent="0.3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 x14ac:dyDescent="0.3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 x14ac:dyDescent="0.3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 x14ac:dyDescent="0.3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 x14ac:dyDescent="0.3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 x14ac:dyDescent="0.3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 x14ac:dyDescent="0.3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 x14ac:dyDescent="0.3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 x14ac:dyDescent="0.3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 x14ac:dyDescent="0.3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 x14ac:dyDescent="0.3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 x14ac:dyDescent="0.3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 x14ac:dyDescent="0.3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 x14ac:dyDescent="0.3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68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 x14ac:dyDescent="0.3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 x14ac:dyDescent="0.3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 x14ac:dyDescent="0.3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 x14ac:dyDescent="0.3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 x14ac:dyDescent="0.3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 x14ac:dyDescent="0.3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 x14ac:dyDescent="0.3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 x14ac:dyDescent="0.3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 x14ac:dyDescent="0.3">
      <c r="A501" s="116" t="s">
        <v>579</v>
      </c>
      <c r="B501" s="93" t="s">
        <v>833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 x14ac:dyDescent="0.3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 x14ac:dyDescent="0.3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 x14ac:dyDescent="0.3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 x14ac:dyDescent="0.3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 x14ac:dyDescent="0.3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 x14ac:dyDescent="0.3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 x14ac:dyDescent="0.3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 x14ac:dyDescent="0.3">
      <c r="A509" s="243" t="s">
        <v>128</v>
      </c>
      <c r="B509" s="244"/>
      <c r="C509" s="244"/>
      <c r="D509" s="244"/>
      <c r="E509" s="244"/>
      <c r="F509" s="245"/>
      <c r="G509" s="73">
        <f>SUM(G19:G508)</f>
        <v>270130999.10000002</v>
      </c>
      <c r="H509" s="53"/>
      <c r="I509" s="169"/>
      <c r="J509" s="33"/>
    </row>
    <row r="510" spans="1:10" ht="15" customHeight="1" x14ac:dyDescent="0.3">
      <c r="H510" s="53"/>
    </row>
    <row r="511" spans="1:10" ht="15" customHeight="1" x14ac:dyDescent="0.3">
      <c r="H511" s="74"/>
    </row>
    <row r="512" spans="1:10" ht="15" customHeight="1" x14ac:dyDescent="0.3"/>
  </sheetData>
  <mergeCells count="23"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1" zoomScale="130" zoomScaleNormal="130" workbookViewId="0">
      <selection activeCell="J37" sqref="J37"/>
    </sheetView>
  </sheetViews>
  <sheetFormatPr defaultColWidth="8.88671875" defaultRowHeight="25.5" customHeight="1" x14ac:dyDescent="0.3"/>
  <cols>
    <col min="1" max="1" width="10.109375" style="43" customWidth="1"/>
    <col min="2" max="2" width="23.109375" style="43" customWidth="1"/>
    <col min="3" max="3" width="8.88671875" style="43" customWidth="1"/>
    <col min="4" max="4" width="8.109375" style="43" customWidth="1"/>
    <col min="5" max="5" width="10.6640625" style="43" customWidth="1"/>
    <col min="6" max="6" width="10" style="43" customWidth="1"/>
    <col min="7" max="7" width="13.109375" style="78" customWidth="1"/>
    <col min="8" max="8" width="10.88671875" style="60" customWidth="1"/>
    <col min="9" max="9" width="8.88671875" style="43"/>
    <col min="10" max="10" width="16.6640625" style="43" customWidth="1"/>
    <col min="11" max="16384" width="8.88671875" style="43"/>
  </cols>
  <sheetData>
    <row r="1" spans="1:10" ht="16.5" customHeight="1" x14ac:dyDescent="0.3">
      <c r="A1" s="235" t="s">
        <v>727</v>
      </c>
      <c r="B1" s="235"/>
      <c r="C1" s="235"/>
      <c r="D1" s="235"/>
      <c r="E1" s="235"/>
      <c r="F1" s="235"/>
      <c r="G1" s="235"/>
      <c r="H1" s="53"/>
    </row>
    <row r="2" spans="1:10" ht="28.5" customHeight="1" x14ac:dyDescent="0.3">
      <c r="A2" s="255"/>
      <c r="B2" s="255"/>
      <c r="C2" s="255"/>
      <c r="D2" s="255"/>
      <c r="E2" s="255"/>
      <c r="F2" s="255"/>
      <c r="G2" s="255"/>
      <c r="H2" s="53"/>
    </row>
    <row r="3" spans="1:10" ht="18.75" customHeight="1" x14ac:dyDescent="0.3">
      <c r="A3" s="246" t="s">
        <v>4</v>
      </c>
      <c r="B3" s="247"/>
      <c r="C3" s="246" t="s">
        <v>5</v>
      </c>
      <c r="D3" s="246" t="s">
        <v>6</v>
      </c>
      <c r="E3" s="246" t="s">
        <v>7</v>
      </c>
      <c r="F3" s="246" t="s">
        <v>8</v>
      </c>
      <c r="G3" s="250" t="s">
        <v>9</v>
      </c>
      <c r="H3" s="53"/>
    </row>
    <row r="4" spans="1:10" ht="74.25" customHeight="1" x14ac:dyDescent="0.3">
      <c r="A4" s="84" t="s">
        <v>10</v>
      </c>
      <c r="B4" s="84" t="s">
        <v>11</v>
      </c>
      <c r="C4" s="248"/>
      <c r="D4" s="249"/>
      <c r="E4" s="249"/>
      <c r="F4" s="249"/>
      <c r="G4" s="251"/>
      <c r="H4" s="53"/>
      <c r="J4" s="43" t="s">
        <v>571</v>
      </c>
    </row>
    <row r="5" spans="1:10" ht="17.25" customHeight="1" x14ac:dyDescent="0.3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 x14ac:dyDescent="0.3">
      <c r="A6" s="252" t="s">
        <v>124</v>
      </c>
      <c r="B6" s="252"/>
      <c r="C6" s="252"/>
      <c r="D6" s="252"/>
      <c r="E6" s="252"/>
      <c r="F6" s="252"/>
      <c r="G6" s="47"/>
      <c r="H6" s="53"/>
    </row>
    <row r="7" spans="1:10" ht="20.25" customHeight="1" x14ac:dyDescent="0.3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 x14ac:dyDescent="0.3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 x14ac:dyDescent="0.3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 x14ac:dyDescent="0.3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 x14ac:dyDescent="0.3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 x14ac:dyDescent="0.3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 x14ac:dyDescent="0.3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 x14ac:dyDescent="0.3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 x14ac:dyDescent="0.3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 x14ac:dyDescent="0.3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 x14ac:dyDescent="0.3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399999999999999" customHeight="1" x14ac:dyDescent="0.3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399999999999999" customHeight="1" x14ac:dyDescent="0.3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 x14ac:dyDescent="0.3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 x14ac:dyDescent="0.3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 x14ac:dyDescent="0.3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 x14ac:dyDescent="0.3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399999999999999" customHeight="1" x14ac:dyDescent="0.3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83">
        <f t="shared" si="0"/>
        <v>470000</v>
      </c>
      <c r="H24" s="53"/>
    </row>
    <row r="25" spans="1:8" ht="25.5" customHeight="1" x14ac:dyDescent="0.3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 x14ac:dyDescent="0.3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 x14ac:dyDescent="0.3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399999999999999" customHeight="1" x14ac:dyDescent="0.3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399999999999999" customHeight="1" x14ac:dyDescent="0.3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83">
        <f t="shared" si="0"/>
        <v>200000</v>
      </c>
      <c r="H29" s="53"/>
    </row>
    <row r="30" spans="1:8" ht="24.75" customHeight="1" x14ac:dyDescent="0.3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 x14ac:dyDescent="0.3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 x14ac:dyDescent="0.3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 x14ac:dyDescent="0.3">
      <c r="A33" s="88">
        <v>38551200</v>
      </c>
      <c r="B33" s="93" t="s">
        <v>866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 x14ac:dyDescent="0.3">
      <c r="A34" s="26" t="s">
        <v>867</v>
      </c>
      <c r="B34" s="29" t="s">
        <v>868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 x14ac:dyDescent="0.3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 x14ac:dyDescent="0.3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 x14ac:dyDescent="0.3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 x14ac:dyDescent="0.3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 x14ac:dyDescent="0.3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 x14ac:dyDescent="0.3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 x14ac:dyDescent="0.3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 x14ac:dyDescent="0.3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 x14ac:dyDescent="0.3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 x14ac:dyDescent="0.3">
      <c r="A44" s="246" t="s">
        <v>128</v>
      </c>
      <c r="B44" s="246"/>
      <c r="C44" s="246"/>
      <c r="D44" s="246"/>
      <c r="E44" s="246"/>
      <c r="F44" s="246"/>
      <c r="G44" s="73">
        <f>SUM(G7:G43)</f>
        <v>24970000</v>
      </c>
      <c r="H44" s="74">
        <v>23215600</v>
      </c>
      <c r="I44" s="40"/>
      <c r="J44" s="184">
        <f>G44-H44</f>
        <v>1754400</v>
      </c>
    </row>
    <row r="45" spans="1:10" ht="15" customHeight="1" x14ac:dyDescent="0.3"/>
    <row r="46" spans="1:10" ht="15" customHeight="1" x14ac:dyDescent="0.3">
      <c r="A46" s="253" t="s">
        <v>728</v>
      </c>
      <c r="B46" s="254"/>
      <c r="C46" s="254"/>
      <c r="D46" s="254"/>
      <c r="E46" s="254"/>
      <c r="F46" s="254"/>
      <c r="G46" s="254"/>
    </row>
    <row r="47" spans="1:10" ht="15" customHeight="1" x14ac:dyDescent="0.3">
      <c r="A47" s="254"/>
      <c r="B47" s="254"/>
      <c r="C47" s="254"/>
      <c r="D47" s="254"/>
      <c r="E47" s="254"/>
      <c r="F47" s="254"/>
      <c r="G47" s="254"/>
    </row>
    <row r="48" spans="1:10" ht="25.5" customHeight="1" x14ac:dyDescent="0.3">
      <c r="A48" s="254"/>
      <c r="B48" s="254"/>
      <c r="C48" s="254"/>
      <c r="D48" s="254"/>
      <c r="E48" s="254"/>
      <c r="F48" s="254"/>
      <c r="G48" s="254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3" zoomScale="130" zoomScaleNormal="130" workbookViewId="0">
      <selection activeCell="G2" sqref="G2:G43"/>
    </sheetView>
  </sheetViews>
  <sheetFormatPr defaultColWidth="8.88671875" defaultRowHeight="25.5" customHeight="1" x14ac:dyDescent="0.3"/>
  <cols>
    <col min="1" max="1" width="9.44140625" style="43" customWidth="1"/>
    <col min="2" max="2" width="21.6640625" style="43" customWidth="1"/>
    <col min="3" max="3" width="6.44140625" style="43" customWidth="1"/>
    <col min="4" max="4" width="7" style="43" customWidth="1"/>
    <col min="5" max="5" width="9.88671875" style="43" customWidth="1"/>
    <col min="6" max="6" width="7" style="43" customWidth="1"/>
    <col min="7" max="7" width="11.33203125" style="78" customWidth="1"/>
    <col min="8" max="8" width="18.33203125" style="60" customWidth="1"/>
    <col min="9" max="9" width="14.33203125" style="43" customWidth="1"/>
    <col min="10" max="10" width="16.6640625" style="43" customWidth="1"/>
    <col min="11" max="16384" width="8.88671875" style="43"/>
  </cols>
  <sheetData>
    <row r="1" spans="1:8" ht="45" customHeight="1" x14ac:dyDescent="0.3">
      <c r="A1" s="256" t="s">
        <v>789</v>
      </c>
      <c r="B1" s="257"/>
      <c r="C1" s="257"/>
      <c r="D1" s="257"/>
      <c r="E1" s="257"/>
      <c r="F1" s="257"/>
      <c r="G1" s="257"/>
    </row>
    <row r="2" spans="1:8" ht="25.5" customHeight="1" x14ac:dyDescent="0.3">
      <c r="A2" s="13" t="s">
        <v>762</v>
      </c>
      <c r="B2" s="176" t="s">
        <v>763</v>
      </c>
      <c r="C2" s="128" t="s">
        <v>26</v>
      </c>
      <c r="D2" s="10" t="s">
        <v>62</v>
      </c>
      <c r="E2" s="155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 x14ac:dyDescent="0.3">
      <c r="A3" s="13" t="s">
        <v>764</v>
      </c>
      <c r="B3" s="176" t="s">
        <v>765</v>
      </c>
      <c r="C3" s="128" t="s">
        <v>26</v>
      </c>
      <c r="D3" s="10" t="s">
        <v>62</v>
      </c>
      <c r="E3" s="155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 x14ac:dyDescent="0.3">
      <c r="A4" s="13" t="s">
        <v>766</v>
      </c>
      <c r="B4" s="176" t="s">
        <v>767</v>
      </c>
      <c r="C4" s="128" t="s">
        <v>26</v>
      </c>
      <c r="D4" s="10" t="s">
        <v>62</v>
      </c>
      <c r="E4" s="155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 x14ac:dyDescent="0.3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 x14ac:dyDescent="0.3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 x14ac:dyDescent="0.3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 x14ac:dyDescent="0.3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 x14ac:dyDescent="0.3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 x14ac:dyDescent="0.3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 x14ac:dyDescent="0.3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 x14ac:dyDescent="0.3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 x14ac:dyDescent="0.3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 x14ac:dyDescent="0.3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 x14ac:dyDescent="0.3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 x14ac:dyDescent="0.3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200000000000003" customHeight="1" x14ac:dyDescent="0.3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 x14ac:dyDescent="0.3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 x14ac:dyDescent="0.3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 x14ac:dyDescent="0.3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 x14ac:dyDescent="0.3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 x14ac:dyDescent="0.3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 x14ac:dyDescent="0.3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 x14ac:dyDescent="0.3">
      <c r="A24" s="14">
        <v>39132160</v>
      </c>
      <c r="B24" s="158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 x14ac:dyDescent="0.3">
      <c r="A25" s="14" t="s">
        <v>266</v>
      </c>
      <c r="B25" s="158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 x14ac:dyDescent="0.3">
      <c r="A26" s="14" t="s">
        <v>267</v>
      </c>
      <c r="B26" s="158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 x14ac:dyDescent="0.3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 x14ac:dyDescent="0.3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 x14ac:dyDescent="0.3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 x14ac:dyDescent="0.3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 x14ac:dyDescent="0.3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 x14ac:dyDescent="0.3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 x14ac:dyDescent="0.3">
      <c r="A33" s="14" t="s">
        <v>31</v>
      </c>
      <c r="B33" s="8" t="s">
        <v>836</v>
      </c>
      <c r="C33" s="9" t="s">
        <v>26</v>
      </c>
      <c r="D33" s="9" t="s">
        <v>18</v>
      </c>
      <c r="E33" s="155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 x14ac:dyDescent="0.3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 x14ac:dyDescent="0.3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 x14ac:dyDescent="0.3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 x14ac:dyDescent="0.3">
      <c r="A37" s="8" t="s">
        <v>835</v>
      </c>
      <c r="B37" s="8" t="s">
        <v>837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 x14ac:dyDescent="0.3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 x14ac:dyDescent="0.3">
      <c r="A39" s="13" t="s">
        <v>171</v>
      </c>
      <c r="B39" s="8" t="s">
        <v>838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 x14ac:dyDescent="0.3">
      <c r="A40" s="13">
        <v>80581100</v>
      </c>
      <c r="B40" s="8" t="s">
        <v>842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 x14ac:dyDescent="0.3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 x14ac:dyDescent="0.3">
      <c r="A42" s="13" t="s">
        <v>38</v>
      </c>
      <c r="B42" s="8" t="s">
        <v>843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 x14ac:dyDescent="0.3">
      <c r="A43" s="13" t="s">
        <v>36</v>
      </c>
      <c r="B43" s="8" t="s">
        <v>844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 x14ac:dyDescent="0.3">
      <c r="A44" s="246" t="s">
        <v>128</v>
      </c>
      <c r="B44" s="246"/>
      <c r="C44" s="246"/>
      <c r="D44" s="246"/>
      <c r="E44" s="246"/>
      <c r="F44" s="246"/>
      <c r="G44" s="73">
        <f>SUM(G2:G43)</f>
        <v>43026500</v>
      </c>
      <c r="H44" s="171"/>
      <c r="I44" s="170"/>
      <c r="J44" s="170"/>
    </row>
    <row r="45" spans="1:10" ht="15" customHeight="1" x14ac:dyDescent="0.3">
      <c r="I45" s="171"/>
    </row>
    <row r="46" spans="1:10" ht="15" customHeight="1" x14ac:dyDescent="0.3">
      <c r="I46" s="170"/>
    </row>
    <row r="47" spans="1:10" ht="25.5" customHeight="1" x14ac:dyDescent="0.3">
      <c r="H47" s="171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58" zoomScale="130" zoomScaleNormal="130" workbookViewId="0">
      <selection activeCell="H9" sqref="H9"/>
    </sheetView>
  </sheetViews>
  <sheetFormatPr defaultColWidth="8.88671875" defaultRowHeight="24" customHeight="1" x14ac:dyDescent="0.3"/>
  <cols>
    <col min="1" max="1" width="10.109375" style="1" customWidth="1"/>
    <col min="2" max="2" width="22.5546875" style="1" customWidth="1"/>
    <col min="3" max="3" width="4.5546875" style="1" customWidth="1"/>
    <col min="4" max="4" width="6.88671875" style="1" customWidth="1"/>
    <col min="5" max="5" width="9" style="1" customWidth="1"/>
    <col min="6" max="6" width="10.33203125" style="1" customWidth="1"/>
    <col min="7" max="7" width="13.109375" style="182" customWidth="1"/>
    <col min="8" max="8" width="8.88671875" style="1"/>
    <col min="9" max="9" width="16.6640625" style="1" customWidth="1"/>
    <col min="10" max="16384" width="8.88671875" style="1"/>
  </cols>
  <sheetData>
    <row r="1" spans="1:8" ht="24" customHeight="1" x14ac:dyDescent="0.3">
      <c r="A1" s="258" t="s">
        <v>845</v>
      </c>
      <c r="B1" s="259"/>
      <c r="C1" s="259"/>
      <c r="D1" s="259"/>
      <c r="E1" s="259"/>
      <c r="F1" s="259"/>
      <c r="G1" s="259"/>
    </row>
    <row r="2" spans="1:8" ht="24" customHeight="1" x14ac:dyDescent="0.3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79">
        <f>E2*F2</f>
        <v>90000</v>
      </c>
    </row>
    <row r="3" spans="1:8" ht="24" customHeight="1" x14ac:dyDescent="0.3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 x14ac:dyDescent="0.3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 x14ac:dyDescent="0.3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 x14ac:dyDescent="0.3">
      <c r="A6" s="13" t="s">
        <v>710</v>
      </c>
      <c r="B6" s="8" t="s">
        <v>865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 x14ac:dyDescent="0.3">
      <c r="A7" s="88">
        <v>38551200</v>
      </c>
      <c r="B7" s="93" t="s">
        <v>866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72"/>
    </row>
    <row r="8" spans="1:8" ht="24" customHeight="1" x14ac:dyDescent="0.3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 x14ac:dyDescent="0.3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 x14ac:dyDescent="0.3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 x14ac:dyDescent="0.3">
      <c r="A11" s="26" t="s">
        <v>867</v>
      </c>
      <c r="B11" s="29" t="s">
        <v>868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 x14ac:dyDescent="0.3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 x14ac:dyDescent="0.3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 x14ac:dyDescent="0.3">
      <c r="A14" s="14" t="s">
        <v>816</v>
      </c>
      <c r="B14" s="8" t="s">
        <v>800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 x14ac:dyDescent="0.3">
      <c r="A15" s="14" t="s">
        <v>817</v>
      </c>
      <c r="B15" s="8" t="s">
        <v>818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 x14ac:dyDescent="0.3">
      <c r="A16" s="14" t="s">
        <v>796</v>
      </c>
      <c r="B16" s="8" t="s">
        <v>811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 x14ac:dyDescent="0.3">
      <c r="A17" s="14" t="s">
        <v>797</v>
      </c>
      <c r="B17" s="8" t="s">
        <v>812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 x14ac:dyDescent="0.3">
      <c r="A18" s="14">
        <v>33611200</v>
      </c>
      <c r="B18" s="8" t="s">
        <v>801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 x14ac:dyDescent="0.3">
      <c r="A19" s="14">
        <v>33631250</v>
      </c>
      <c r="B19" s="8" t="s">
        <v>831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 x14ac:dyDescent="0.3">
      <c r="A20" s="14">
        <v>33631260</v>
      </c>
      <c r="B20" s="8" t="s">
        <v>814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 x14ac:dyDescent="0.3">
      <c r="A21" s="14">
        <v>24311530</v>
      </c>
      <c r="B21" s="8" t="s">
        <v>810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 x14ac:dyDescent="0.3">
      <c r="A22" s="14">
        <v>33631230</v>
      </c>
      <c r="B22" s="8" t="s">
        <v>815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 x14ac:dyDescent="0.3">
      <c r="A23" s="14">
        <v>33631200</v>
      </c>
      <c r="B23" s="8" t="s">
        <v>813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 x14ac:dyDescent="0.3">
      <c r="A24" s="14">
        <v>33141142</v>
      </c>
      <c r="B24" s="8" t="s">
        <v>790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 x14ac:dyDescent="0.3">
      <c r="A25" s="14">
        <v>33631285</v>
      </c>
      <c r="B25" s="8" t="s">
        <v>805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 x14ac:dyDescent="0.3">
      <c r="A26" s="14">
        <v>33611100</v>
      </c>
      <c r="B26" s="8" t="s">
        <v>799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 x14ac:dyDescent="0.3">
      <c r="A27" s="14">
        <v>33161220</v>
      </c>
      <c r="B27" s="8" t="s">
        <v>791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 x14ac:dyDescent="0.3">
      <c r="A28" s="14">
        <v>33611160</v>
      </c>
      <c r="B28" s="8" t="s">
        <v>804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 x14ac:dyDescent="0.3">
      <c r="A29" s="14">
        <v>33611170</v>
      </c>
      <c r="B29" s="8" t="s">
        <v>802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 x14ac:dyDescent="0.3">
      <c r="A30" s="14">
        <v>33621440</v>
      </c>
      <c r="B30" s="8" t="s">
        <v>806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 x14ac:dyDescent="0.3">
      <c r="A31" s="14">
        <v>33621540</v>
      </c>
      <c r="B31" s="8" t="s">
        <v>830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 x14ac:dyDescent="0.3">
      <c r="A32" s="14">
        <v>38411200</v>
      </c>
      <c r="B32" s="8" t="s">
        <v>792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 x14ac:dyDescent="0.3">
      <c r="A33" s="14" t="s">
        <v>824</v>
      </c>
      <c r="B33" s="8" t="s">
        <v>807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 x14ac:dyDescent="0.3">
      <c r="A34" s="14" t="s">
        <v>825</v>
      </c>
      <c r="B34" s="8" t="s">
        <v>826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 x14ac:dyDescent="0.3">
      <c r="A35" s="14">
        <v>33691230</v>
      </c>
      <c r="B35" s="8" t="s">
        <v>828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 x14ac:dyDescent="0.3">
      <c r="A36" s="14">
        <v>33141135</v>
      </c>
      <c r="B36" s="8" t="s">
        <v>829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 x14ac:dyDescent="0.3">
      <c r="A37" s="14">
        <v>33121180</v>
      </c>
      <c r="B37" s="8" t="s">
        <v>793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 x14ac:dyDescent="0.3">
      <c r="A38" s="14">
        <v>33621643</v>
      </c>
      <c r="B38" s="8" t="s">
        <v>808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 x14ac:dyDescent="0.3">
      <c r="A39" s="14">
        <v>33691232</v>
      </c>
      <c r="B39" s="8" t="s">
        <v>794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 x14ac:dyDescent="0.3">
      <c r="A40" s="14">
        <v>33661122</v>
      </c>
      <c r="B40" s="8" t="s">
        <v>809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 x14ac:dyDescent="0.3">
      <c r="A41" s="14">
        <v>33621280</v>
      </c>
      <c r="B41" s="8" t="s">
        <v>839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 x14ac:dyDescent="0.3">
      <c r="A42" s="14">
        <v>33621270</v>
      </c>
      <c r="B42" s="8" t="s">
        <v>803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 x14ac:dyDescent="0.3">
      <c r="A43" s="14">
        <v>33691176</v>
      </c>
      <c r="B43" s="8" t="s">
        <v>795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 x14ac:dyDescent="0.3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 x14ac:dyDescent="0.3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 x14ac:dyDescent="0.3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 x14ac:dyDescent="0.3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 x14ac:dyDescent="0.3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 x14ac:dyDescent="0.3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 x14ac:dyDescent="0.3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 x14ac:dyDescent="0.3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 x14ac:dyDescent="0.3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 x14ac:dyDescent="0.3">
      <c r="A53" s="13">
        <v>39831277</v>
      </c>
      <c r="B53" s="8" t="s">
        <v>827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 x14ac:dyDescent="0.3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 x14ac:dyDescent="0.3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 x14ac:dyDescent="0.3">
      <c r="A56" s="13">
        <v>42961300</v>
      </c>
      <c r="B56" s="8" t="s">
        <v>841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 x14ac:dyDescent="0.3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 x14ac:dyDescent="0.3">
      <c r="A58" s="13">
        <v>30121460</v>
      </c>
      <c r="B58" s="149" t="s">
        <v>779</v>
      </c>
      <c r="C58" s="9" t="s">
        <v>26</v>
      </c>
      <c r="D58" s="156" t="s">
        <v>25</v>
      </c>
      <c r="E58" s="2">
        <v>8000</v>
      </c>
      <c r="F58" s="157">
        <v>4</v>
      </c>
      <c r="G58" s="12">
        <f t="shared" ref="G58:G63" si="1">E58*F58</f>
        <v>32000</v>
      </c>
      <c r="H58" s="75"/>
      <c r="I58" s="76"/>
    </row>
    <row r="59" spans="1:9" ht="24" customHeight="1" x14ac:dyDescent="0.3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 x14ac:dyDescent="0.3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 x14ac:dyDescent="0.3">
      <c r="A61" s="13">
        <v>30197323</v>
      </c>
      <c r="B61" s="8" t="s">
        <v>819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 x14ac:dyDescent="0.3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 x14ac:dyDescent="0.3">
      <c r="A63" s="13" t="s">
        <v>820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81" customFormat="1" ht="24" customHeight="1" x14ac:dyDescent="0.3">
      <c r="A64" s="260" t="s">
        <v>128</v>
      </c>
      <c r="B64" s="260"/>
      <c r="C64" s="260"/>
      <c r="D64" s="260"/>
      <c r="E64" s="260"/>
      <c r="F64" s="260"/>
      <c r="G64" s="180">
        <f>SUM(G2:G63)</f>
        <v>23340604.5</v>
      </c>
      <c r="H64" s="1"/>
      <c r="I64" s="1"/>
    </row>
    <row r="65" spans="1:9" s="181" customFormat="1" ht="24" customHeight="1" x14ac:dyDescent="0.3">
      <c r="A65" s="1"/>
      <c r="B65" s="1"/>
      <c r="C65" s="1"/>
      <c r="D65" s="1"/>
      <c r="E65" s="1"/>
      <c r="F65" s="1"/>
      <c r="G65" s="182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30" zoomScaleNormal="130" workbookViewId="0">
      <selection activeCell="A20" sqref="A20"/>
    </sheetView>
  </sheetViews>
  <sheetFormatPr defaultRowHeight="25.5" customHeight="1" x14ac:dyDescent="0.3"/>
  <cols>
    <col min="1" max="1" width="9.88671875" customWidth="1"/>
    <col min="2" max="2" width="21.33203125" customWidth="1"/>
    <col min="3" max="3" width="6.88671875" customWidth="1"/>
    <col min="4" max="4" width="0.109375" hidden="1" customWidth="1"/>
    <col min="5" max="5" width="7.5546875" customWidth="1"/>
    <col min="6" max="6" width="10.6640625" customWidth="1"/>
    <col min="7" max="7" width="12.33203125" customWidth="1"/>
    <col min="8" max="8" width="12.44140625" style="5" customWidth="1"/>
    <col min="9" max="9" width="9.44140625" style="4" customWidth="1"/>
    <col min="11" max="11" width="16.6640625" customWidth="1"/>
  </cols>
  <sheetData>
    <row r="1" spans="1:9" s="1" customFormat="1" ht="28.5" customHeight="1" x14ac:dyDescent="0.3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 x14ac:dyDescent="0.3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 x14ac:dyDescent="0.3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 x14ac:dyDescent="0.3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 x14ac:dyDescent="0.3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 x14ac:dyDescent="0.3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 x14ac:dyDescent="0.3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 x14ac:dyDescent="0.3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 x14ac:dyDescent="0.3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 x14ac:dyDescent="0.3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 x14ac:dyDescent="0.3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 x14ac:dyDescent="0.3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 x14ac:dyDescent="0.3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 x14ac:dyDescent="0.3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 x14ac:dyDescent="0.3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 x14ac:dyDescent="0.3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 x14ac:dyDescent="0.3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 x14ac:dyDescent="0.3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 x14ac:dyDescent="0.3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 x14ac:dyDescent="0.3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 x14ac:dyDescent="0.3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 x14ac:dyDescent="0.3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130" zoomScaleNormal="130" workbookViewId="0">
      <selection activeCell="G48" sqref="G48"/>
    </sheetView>
  </sheetViews>
  <sheetFormatPr defaultColWidth="8.88671875" defaultRowHeight="25.5" customHeight="1" x14ac:dyDescent="0.3"/>
  <cols>
    <col min="1" max="1" width="10.109375" style="43" customWidth="1"/>
    <col min="2" max="2" width="23.109375" style="43" customWidth="1"/>
    <col min="3" max="3" width="6.109375" style="43" customWidth="1"/>
    <col min="4" max="4" width="7.33203125" style="43" customWidth="1"/>
    <col min="5" max="5" width="10.109375" style="43" customWidth="1"/>
    <col min="6" max="6" width="6.5546875" style="43" customWidth="1"/>
    <col min="7" max="7" width="11.88671875" style="78" customWidth="1"/>
    <col min="8" max="8" width="10.88671875" style="60" customWidth="1"/>
    <col min="9" max="9" width="8.88671875" style="43"/>
    <col min="10" max="10" width="16.6640625" style="43" customWidth="1"/>
    <col min="11" max="16384" width="8.88671875" style="43"/>
  </cols>
  <sheetData>
    <row r="1" spans="1:8" ht="27" customHeight="1" x14ac:dyDescent="0.3">
      <c r="A1" s="261" t="s">
        <v>770</v>
      </c>
      <c r="B1" s="262"/>
      <c r="C1" s="262"/>
      <c r="D1" s="262"/>
      <c r="E1" s="262"/>
      <c r="F1" s="262"/>
      <c r="G1" s="262"/>
      <c r="H1" s="145"/>
    </row>
    <row r="2" spans="1:8" ht="18" customHeight="1" x14ac:dyDescent="0.3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 x14ac:dyDescent="0.3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 x14ac:dyDescent="0.3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 x14ac:dyDescent="0.3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 x14ac:dyDescent="0.3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840</v>
      </c>
    </row>
    <row r="7" spans="1:8" ht="25.5" customHeight="1" x14ac:dyDescent="0.3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 x14ac:dyDescent="0.3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 x14ac:dyDescent="0.3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 x14ac:dyDescent="0.3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 x14ac:dyDescent="0.3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 x14ac:dyDescent="0.3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 x14ac:dyDescent="0.3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 x14ac:dyDescent="0.3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 x14ac:dyDescent="0.3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 x14ac:dyDescent="0.3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 x14ac:dyDescent="0.3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 x14ac:dyDescent="0.3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 x14ac:dyDescent="0.3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 x14ac:dyDescent="0.3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 x14ac:dyDescent="0.3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 x14ac:dyDescent="0.3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 x14ac:dyDescent="0.3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 x14ac:dyDescent="0.3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 x14ac:dyDescent="0.3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 x14ac:dyDescent="0.3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 x14ac:dyDescent="0.3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 x14ac:dyDescent="0.3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 x14ac:dyDescent="0.3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 x14ac:dyDescent="0.3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 x14ac:dyDescent="0.3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 x14ac:dyDescent="0.3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 x14ac:dyDescent="0.3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 x14ac:dyDescent="0.3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 x14ac:dyDescent="0.3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 x14ac:dyDescent="0.3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 x14ac:dyDescent="0.3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 x14ac:dyDescent="0.3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 x14ac:dyDescent="0.3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 x14ac:dyDescent="0.3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 x14ac:dyDescent="0.3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 x14ac:dyDescent="0.3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 x14ac:dyDescent="0.3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 x14ac:dyDescent="0.3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 x14ac:dyDescent="0.3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 x14ac:dyDescent="0.3">
      <c r="A46" s="246" t="s">
        <v>128</v>
      </c>
      <c r="B46" s="246"/>
      <c r="C46" s="246"/>
      <c r="D46" s="246"/>
      <c r="E46" s="246"/>
      <c r="F46" s="246"/>
      <c r="G46" s="73">
        <f>SUM(G2:G45)</f>
        <v>94179842</v>
      </c>
      <c r="I46" s="43"/>
      <c r="J46" s="43"/>
    </row>
    <row r="47" spans="1:10" s="60" customFormat="1" ht="15" customHeight="1" x14ac:dyDescent="0.3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704"/>
  <sheetViews>
    <sheetView tabSelected="1" topLeftCell="A299" zoomScale="138" zoomScaleNormal="138" workbookViewId="0">
      <selection activeCell="K303" sqref="K303"/>
    </sheetView>
  </sheetViews>
  <sheetFormatPr defaultColWidth="8.88671875" defaultRowHeight="26.25" customHeight="1" x14ac:dyDescent="0.3"/>
  <cols>
    <col min="1" max="1" width="12.5546875" style="1" customWidth="1"/>
    <col min="2" max="2" width="29.21875" style="1" customWidth="1"/>
    <col min="3" max="3" width="8.109375" style="1" customWidth="1"/>
    <col min="4" max="4" width="7.88671875" style="1" customWidth="1"/>
    <col min="5" max="5" width="10.44140625" style="1" customWidth="1"/>
    <col min="6" max="6" width="12.33203125" style="1" customWidth="1"/>
    <col min="7" max="7" width="15.6640625" style="190" customWidth="1"/>
    <col min="8" max="8" width="8.88671875" style="181" customWidth="1"/>
    <col min="9" max="9" width="8.88671875" style="181"/>
    <col min="10" max="16384" width="8.88671875" style="1"/>
  </cols>
  <sheetData>
    <row r="1" spans="1:7" ht="18.75" customHeight="1" x14ac:dyDescent="0.3">
      <c r="A1" s="151"/>
      <c r="B1" s="152"/>
      <c r="C1" s="276" t="s">
        <v>919</v>
      </c>
      <c r="D1" s="276"/>
      <c r="E1" s="276"/>
      <c r="F1" s="276"/>
      <c r="G1" s="276"/>
    </row>
    <row r="2" spans="1:7" ht="15.75" customHeight="1" x14ac:dyDescent="0.3">
      <c r="A2" s="277" t="s">
        <v>929</v>
      </c>
      <c r="B2" s="277"/>
      <c r="C2" s="277"/>
      <c r="D2" s="277"/>
      <c r="E2" s="277"/>
      <c r="F2" s="277"/>
      <c r="G2" s="277"/>
    </row>
    <row r="3" spans="1:7" ht="15.75" customHeight="1" x14ac:dyDescent="0.3">
      <c r="A3" s="277"/>
      <c r="B3" s="277"/>
      <c r="C3" s="277"/>
      <c r="D3" s="277"/>
      <c r="E3" s="277"/>
      <c r="F3" s="277"/>
      <c r="G3" s="277"/>
    </row>
    <row r="4" spans="1:7" ht="15" customHeight="1" x14ac:dyDescent="0.3">
      <c r="A4" s="278" t="s">
        <v>888</v>
      </c>
      <c r="B4" s="278"/>
      <c r="C4" s="278"/>
      <c r="D4" s="278"/>
      <c r="E4" s="278"/>
      <c r="F4" s="278"/>
      <c r="G4" s="278"/>
    </row>
    <row r="5" spans="1:7" ht="17.25" customHeight="1" x14ac:dyDescent="0.3">
      <c r="A5" s="153"/>
      <c r="B5" s="154" t="s">
        <v>2</v>
      </c>
      <c r="C5" s="279" t="s">
        <v>1131</v>
      </c>
      <c r="D5" s="280"/>
      <c r="E5" s="280"/>
      <c r="F5" s="280"/>
      <c r="G5" s="280"/>
    </row>
    <row r="6" spans="1:7" ht="25.5" customHeight="1" x14ac:dyDescent="0.3">
      <c r="A6" s="281" t="s">
        <v>930</v>
      </c>
      <c r="B6" s="281"/>
      <c r="C6" s="281"/>
      <c r="D6" s="281"/>
      <c r="E6" s="281"/>
      <c r="F6" s="281"/>
      <c r="G6" s="281"/>
    </row>
    <row r="7" spans="1:7" ht="18.75" customHeight="1" x14ac:dyDescent="0.3">
      <c r="A7" s="282" t="s">
        <v>1108</v>
      </c>
      <c r="B7" s="282"/>
      <c r="C7" s="282"/>
      <c r="D7" s="282"/>
      <c r="E7" s="282"/>
      <c r="F7" s="282"/>
      <c r="G7" s="282"/>
    </row>
    <row r="8" spans="1:7" ht="15" customHeight="1" x14ac:dyDescent="0.3">
      <c r="A8" s="282" t="s">
        <v>782</v>
      </c>
      <c r="B8" s="282"/>
      <c r="C8" s="282"/>
      <c r="D8" s="282"/>
      <c r="E8" s="282"/>
      <c r="F8" s="282"/>
      <c r="G8" s="282"/>
    </row>
    <row r="9" spans="1:7" ht="15.75" customHeight="1" x14ac:dyDescent="0.3">
      <c r="A9" s="282" t="s">
        <v>783</v>
      </c>
      <c r="B9" s="282"/>
      <c r="C9" s="282"/>
      <c r="D9" s="282"/>
      <c r="E9" s="282"/>
      <c r="F9" s="282"/>
      <c r="G9" s="282"/>
    </row>
    <row r="10" spans="1:7" ht="19.5" customHeight="1" x14ac:dyDescent="0.3">
      <c r="A10" s="275" t="s">
        <v>784</v>
      </c>
      <c r="B10" s="275"/>
      <c r="C10" s="275"/>
      <c r="D10" s="275"/>
      <c r="E10" s="275"/>
      <c r="F10" s="275"/>
      <c r="G10" s="275"/>
    </row>
    <row r="11" spans="1:7" ht="12" customHeight="1" x14ac:dyDescent="0.3">
      <c r="A11" s="275" t="s">
        <v>785</v>
      </c>
      <c r="B11" s="275"/>
      <c r="C11" s="275"/>
      <c r="D11" s="275"/>
      <c r="E11" s="275"/>
      <c r="F11" s="275"/>
      <c r="G11" s="275"/>
    </row>
    <row r="12" spans="1:7" ht="13.5" customHeight="1" x14ac:dyDescent="0.3">
      <c r="A12" s="275" t="s">
        <v>786</v>
      </c>
      <c r="B12" s="275"/>
      <c r="C12" s="275"/>
      <c r="D12" s="275"/>
      <c r="E12" s="275"/>
      <c r="F12" s="275"/>
      <c r="G12" s="275"/>
    </row>
    <row r="13" spans="1:7" ht="10.5" customHeight="1" x14ac:dyDescent="0.3">
      <c r="A13" s="275" t="s">
        <v>787</v>
      </c>
      <c r="B13" s="275"/>
      <c r="C13" s="275"/>
      <c r="D13" s="275"/>
      <c r="E13" s="275"/>
      <c r="F13" s="275"/>
      <c r="G13" s="275"/>
    </row>
    <row r="14" spans="1:7" ht="16.5" customHeight="1" x14ac:dyDescent="0.3">
      <c r="A14" s="275" t="s">
        <v>3</v>
      </c>
      <c r="B14" s="275"/>
      <c r="C14" s="275"/>
      <c r="D14" s="275"/>
      <c r="E14" s="275"/>
      <c r="F14" s="275"/>
      <c r="G14" s="275"/>
    </row>
    <row r="15" spans="1:7" ht="26.25" customHeight="1" x14ac:dyDescent="0.3">
      <c r="A15" s="260" t="s">
        <v>4</v>
      </c>
      <c r="B15" s="283"/>
      <c r="C15" s="260" t="s">
        <v>5</v>
      </c>
      <c r="D15" s="260" t="s">
        <v>6</v>
      </c>
      <c r="E15" s="260" t="s">
        <v>7</v>
      </c>
      <c r="F15" s="260" t="s">
        <v>8</v>
      </c>
      <c r="G15" s="286" t="s">
        <v>9</v>
      </c>
    </row>
    <row r="16" spans="1:7" ht="55.2" customHeight="1" x14ac:dyDescent="0.3">
      <c r="A16" s="220" t="s">
        <v>10</v>
      </c>
      <c r="B16" s="220" t="s">
        <v>11</v>
      </c>
      <c r="C16" s="284"/>
      <c r="D16" s="285"/>
      <c r="E16" s="285"/>
      <c r="F16" s="285"/>
      <c r="G16" s="286"/>
    </row>
    <row r="17" spans="1:9" ht="15" customHeight="1" x14ac:dyDescent="0.3">
      <c r="A17" s="221">
        <v>1</v>
      </c>
      <c r="B17" s="132">
        <v>2</v>
      </c>
      <c r="C17" s="132">
        <v>3</v>
      </c>
      <c r="D17" s="132">
        <v>4</v>
      </c>
      <c r="E17" s="132">
        <v>5</v>
      </c>
      <c r="F17" s="132">
        <v>6</v>
      </c>
      <c r="G17" s="192">
        <v>7</v>
      </c>
    </row>
    <row r="18" spans="1:9" ht="16.5" customHeight="1" x14ac:dyDescent="0.3">
      <c r="A18" s="269" t="s">
        <v>124</v>
      </c>
      <c r="B18" s="270"/>
      <c r="C18" s="270"/>
      <c r="D18" s="270"/>
      <c r="E18" s="270"/>
      <c r="F18" s="270"/>
      <c r="G18" s="271"/>
    </row>
    <row r="19" spans="1:9" ht="20.100000000000001" customHeight="1" x14ac:dyDescent="0.3">
      <c r="A19" s="193" t="s">
        <v>869</v>
      </c>
      <c r="B19" s="194" t="s">
        <v>223</v>
      </c>
      <c r="C19" s="9" t="s">
        <v>148</v>
      </c>
      <c r="D19" s="10" t="s">
        <v>58</v>
      </c>
      <c r="E19" s="11">
        <v>200</v>
      </c>
      <c r="F19" s="11">
        <v>12000</v>
      </c>
      <c r="G19" s="12">
        <f>E19*F19</f>
        <v>2400000</v>
      </c>
    </row>
    <row r="20" spans="1:9" ht="20.100000000000001" customHeight="1" x14ac:dyDescent="0.3">
      <c r="A20" s="193" t="s">
        <v>876</v>
      </c>
      <c r="B20" s="194" t="s">
        <v>870</v>
      </c>
      <c r="C20" s="9" t="s">
        <v>148</v>
      </c>
      <c r="D20" s="10" t="s">
        <v>58</v>
      </c>
      <c r="E20" s="11">
        <v>480</v>
      </c>
      <c r="F20" s="11">
        <v>2600</v>
      </c>
      <c r="G20" s="12">
        <f t="shared" ref="G20:G85" si="0">E20*F20</f>
        <v>1248000</v>
      </c>
    </row>
    <row r="21" spans="1:9" ht="20.100000000000001" customHeight="1" x14ac:dyDescent="0.3">
      <c r="A21" s="193" t="s">
        <v>1055</v>
      </c>
      <c r="B21" s="194" t="s">
        <v>932</v>
      </c>
      <c r="C21" s="195" t="s">
        <v>13</v>
      </c>
      <c r="D21" s="10" t="s">
        <v>58</v>
      </c>
      <c r="E21" s="11">
        <v>3000</v>
      </c>
      <c r="F21" s="11">
        <v>5</v>
      </c>
      <c r="G21" s="12">
        <f t="shared" si="0"/>
        <v>15000</v>
      </c>
      <c r="H21" s="181" t="s">
        <v>931</v>
      </c>
    </row>
    <row r="22" spans="1:9" ht="20.100000000000001" customHeight="1" x14ac:dyDescent="0.3">
      <c r="A22" s="193" t="s">
        <v>970</v>
      </c>
      <c r="B22" s="194" t="s">
        <v>1056</v>
      </c>
      <c r="C22" s="9" t="s">
        <v>13</v>
      </c>
      <c r="D22" s="156" t="s">
        <v>25</v>
      </c>
      <c r="E22" s="11">
        <v>50000</v>
      </c>
      <c r="F22" s="157">
        <v>2</v>
      </c>
      <c r="G22" s="12">
        <f>E22*F22</f>
        <v>100000</v>
      </c>
    </row>
    <row r="23" spans="1:9" ht="27.75" customHeight="1" x14ac:dyDescent="0.3">
      <c r="A23" s="193" t="s">
        <v>980</v>
      </c>
      <c r="B23" s="194" t="s">
        <v>981</v>
      </c>
      <c r="C23" s="9" t="s">
        <v>13</v>
      </c>
      <c r="D23" s="156" t="s">
        <v>25</v>
      </c>
      <c r="E23" s="11">
        <v>60000</v>
      </c>
      <c r="F23" s="157">
        <v>1</v>
      </c>
      <c r="G23" s="12">
        <f>E23*F23</f>
        <v>60000</v>
      </c>
    </row>
    <row r="24" spans="1:9" s="198" customFormat="1" ht="26.1" customHeight="1" x14ac:dyDescent="0.25">
      <c r="A24" s="223">
        <v>18211100</v>
      </c>
      <c r="B24" s="196" t="s">
        <v>142</v>
      </c>
      <c r="C24" s="128" t="s">
        <v>148</v>
      </c>
      <c r="D24" s="128" t="s">
        <v>25</v>
      </c>
      <c r="E24" s="155">
        <v>22000</v>
      </c>
      <c r="F24" s="2">
        <v>30</v>
      </c>
      <c r="G24" s="12">
        <f t="shared" si="0"/>
        <v>660000</v>
      </c>
      <c r="H24" s="197"/>
      <c r="I24" s="197"/>
    </row>
    <row r="25" spans="1:9" s="198" customFormat="1" ht="26.1" customHeight="1" x14ac:dyDescent="0.3">
      <c r="A25" s="223">
        <v>18231910</v>
      </c>
      <c r="B25" s="8" t="s">
        <v>889</v>
      </c>
      <c r="C25" s="128" t="s">
        <v>148</v>
      </c>
      <c r="D25" s="128" t="s">
        <v>42</v>
      </c>
      <c r="E25" s="11">
        <v>25500</v>
      </c>
      <c r="F25" s="11">
        <v>30</v>
      </c>
      <c r="G25" s="12">
        <f t="shared" si="0"/>
        <v>765000</v>
      </c>
      <c r="H25" s="197"/>
      <c r="I25" s="197"/>
    </row>
    <row r="26" spans="1:9" s="198" customFormat="1" ht="20.100000000000001" customHeight="1" x14ac:dyDescent="0.3">
      <c r="A26" s="223">
        <v>18231400</v>
      </c>
      <c r="B26" s="8" t="s">
        <v>890</v>
      </c>
      <c r="C26" s="128" t="s">
        <v>148</v>
      </c>
      <c r="D26" s="128" t="s">
        <v>25</v>
      </c>
      <c r="E26" s="11">
        <v>9800</v>
      </c>
      <c r="F26" s="11">
        <v>50</v>
      </c>
      <c r="G26" s="12">
        <f t="shared" si="0"/>
        <v>490000</v>
      </c>
      <c r="H26" s="197"/>
      <c r="I26" s="197"/>
    </row>
    <row r="27" spans="1:9" s="198" customFormat="1" ht="20.100000000000001" customHeight="1" x14ac:dyDescent="0.3">
      <c r="A27" s="223">
        <v>18231200</v>
      </c>
      <c r="B27" s="8" t="s">
        <v>1057</v>
      </c>
      <c r="C27" s="128" t="s">
        <v>148</v>
      </c>
      <c r="D27" s="128" t="s">
        <v>25</v>
      </c>
      <c r="E27" s="11">
        <v>7000</v>
      </c>
      <c r="F27" s="11">
        <v>30</v>
      </c>
      <c r="G27" s="12">
        <f t="shared" si="0"/>
        <v>210000</v>
      </c>
      <c r="H27" s="197"/>
      <c r="I27" s="197"/>
    </row>
    <row r="28" spans="1:9" s="198" customFormat="1" ht="20.100000000000001" customHeight="1" x14ac:dyDescent="0.3">
      <c r="A28" s="223">
        <v>18331200</v>
      </c>
      <c r="B28" s="8" t="s">
        <v>397</v>
      </c>
      <c r="C28" s="128" t="s">
        <v>148</v>
      </c>
      <c r="D28" s="128" t="s">
        <v>25</v>
      </c>
      <c r="E28" s="11">
        <v>4300</v>
      </c>
      <c r="F28" s="11">
        <v>100</v>
      </c>
      <c r="G28" s="12">
        <f t="shared" si="0"/>
        <v>430000</v>
      </c>
      <c r="H28" s="197"/>
      <c r="I28" s="197"/>
    </row>
    <row r="29" spans="1:9" s="198" customFormat="1" ht="20.100000000000001" customHeight="1" x14ac:dyDescent="0.3">
      <c r="A29" s="223" t="s">
        <v>45</v>
      </c>
      <c r="B29" s="8" t="s">
        <v>398</v>
      </c>
      <c r="C29" s="128" t="s">
        <v>148</v>
      </c>
      <c r="D29" s="128" t="s">
        <v>25</v>
      </c>
      <c r="E29" s="11">
        <v>4100</v>
      </c>
      <c r="F29" s="11">
        <v>100</v>
      </c>
      <c r="G29" s="12">
        <f t="shared" si="0"/>
        <v>410000</v>
      </c>
      <c r="H29" s="197"/>
      <c r="I29" s="197"/>
    </row>
    <row r="30" spans="1:9" s="198" customFormat="1" ht="20.100000000000001" customHeight="1" x14ac:dyDescent="0.3">
      <c r="A30" s="223" t="s">
        <v>49</v>
      </c>
      <c r="B30" s="8" t="s">
        <v>891</v>
      </c>
      <c r="C30" s="128" t="s">
        <v>148</v>
      </c>
      <c r="D30" s="128" t="s">
        <v>25</v>
      </c>
      <c r="E30" s="11">
        <v>7000</v>
      </c>
      <c r="F30" s="11">
        <v>50</v>
      </c>
      <c r="G30" s="12">
        <f t="shared" si="0"/>
        <v>350000</v>
      </c>
      <c r="H30" s="197"/>
      <c r="I30" s="197"/>
    </row>
    <row r="31" spans="1:9" s="198" customFormat="1" ht="26.25" customHeight="1" x14ac:dyDescent="0.3">
      <c r="A31" s="223" t="s">
        <v>50</v>
      </c>
      <c r="B31" s="8" t="s">
        <v>403</v>
      </c>
      <c r="C31" s="128" t="s">
        <v>148</v>
      </c>
      <c r="D31" s="128" t="s">
        <v>25</v>
      </c>
      <c r="E31" s="155">
        <v>5000</v>
      </c>
      <c r="F31" s="2">
        <v>50</v>
      </c>
      <c r="G31" s="12">
        <f t="shared" si="0"/>
        <v>250000</v>
      </c>
      <c r="H31" s="197"/>
      <c r="I31" s="197"/>
    </row>
    <row r="32" spans="1:9" s="198" customFormat="1" ht="18.75" customHeight="1" x14ac:dyDescent="0.3">
      <c r="A32" s="223">
        <v>18451100</v>
      </c>
      <c r="B32" s="194" t="s">
        <v>879</v>
      </c>
      <c r="C32" s="128" t="s">
        <v>13</v>
      </c>
      <c r="D32" s="128" t="s">
        <v>25</v>
      </c>
      <c r="E32" s="155">
        <v>80</v>
      </c>
      <c r="F32" s="2">
        <v>100</v>
      </c>
      <c r="G32" s="12">
        <f t="shared" si="0"/>
        <v>8000</v>
      </c>
      <c r="H32" s="197"/>
      <c r="I32" s="197"/>
    </row>
    <row r="33" spans="1:140" s="198" customFormat="1" ht="18.75" customHeight="1" x14ac:dyDescent="0.3">
      <c r="A33" s="223">
        <v>35811190</v>
      </c>
      <c r="B33" s="8" t="s">
        <v>1059</v>
      </c>
      <c r="C33" s="128" t="s">
        <v>13</v>
      </c>
      <c r="D33" s="128" t="s">
        <v>62</v>
      </c>
      <c r="E33" s="155">
        <v>160</v>
      </c>
      <c r="F33" s="2">
        <v>500</v>
      </c>
      <c r="G33" s="12">
        <f>E33*F33</f>
        <v>80000</v>
      </c>
      <c r="H33" s="197"/>
      <c r="I33" s="197"/>
    </row>
    <row r="34" spans="1:140" s="198" customFormat="1" ht="25.05" customHeight="1" x14ac:dyDescent="0.3">
      <c r="A34" s="223">
        <v>35811240</v>
      </c>
      <c r="B34" s="8" t="s">
        <v>1058</v>
      </c>
      <c r="C34" s="128" t="s">
        <v>148</v>
      </c>
      <c r="D34" s="128" t="s">
        <v>25</v>
      </c>
      <c r="E34" s="155">
        <v>300</v>
      </c>
      <c r="F34" s="2">
        <v>500</v>
      </c>
      <c r="G34" s="12">
        <f>E34*F34</f>
        <v>150000</v>
      </c>
      <c r="H34" s="197"/>
      <c r="I34" s="197"/>
    </row>
    <row r="35" spans="1:140" s="198" customFormat="1" ht="25.05" customHeight="1" x14ac:dyDescent="0.3">
      <c r="A35" s="223" t="s">
        <v>206</v>
      </c>
      <c r="B35" s="8" t="s">
        <v>871</v>
      </c>
      <c r="C35" s="128" t="s">
        <v>13</v>
      </c>
      <c r="D35" s="128" t="s">
        <v>25</v>
      </c>
      <c r="E35" s="155">
        <v>450</v>
      </c>
      <c r="F35" s="2">
        <v>200</v>
      </c>
      <c r="G35" s="12">
        <f t="shared" si="0"/>
        <v>90000</v>
      </c>
      <c r="H35" s="197"/>
      <c r="I35" s="197"/>
    </row>
    <row r="36" spans="1:140" s="198" customFormat="1" ht="25.05" customHeight="1" x14ac:dyDescent="0.3">
      <c r="A36" s="223" t="s">
        <v>207</v>
      </c>
      <c r="B36" s="8" t="s">
        <v>901</v>
      </c>
      <c r="C36" s="128" t="s">
        <v>13</v>
      </c>
      <c r="D36" s="128" t="s">
        <v>25</v>
      </c>
      <c r="E36" s="155">
        <v>550</v>
      </c>
      <c r="F36" s="2">
        <v>200</v>
      </c>
      <c r="G36" s="12">
        <f t="shared" si="0"/>
        <v>110000</v>
      </c>
      <c r="H36" s="197"/>
      <c r="I36" s="197"/>
    </row>
    <row r="37" spans="1:140" s="198" customFormat="1" ht="25.05" customHeight="1" x14ac:dyDescent="0.3">
      <c r="A37" s="223" t="s">
        <v>294</v>
      </c>
      <c r="B37" s="8" t="s">
        <v>406</v>
      </c>
      <c r="C37" s="128" t="s">
        <v>13</v>
      </c>
      <c r="D37" s="128" t="s">
        <v>25</v>
      </c>
      <c r="E37" s="155">
        <v>1100</v>
      </c>
      <c r="F37" s="2">
        <v>20</v>
      </c>
      <c r="G37" s="12">
        <f t="shared" si="0"/>
        <v>22000</v>
      </c>
      <c r="H37" s="197"/>
      <c r="I37" s="197"/>
    </row>
    <row r="38" spans="1:140" s="198" customFormat="1" ht="19.95" customHeight="1" x14ac:dyDescent="0.3">
      <c r="A38" s="199">
        <v>19721200</v>
      </c>
      <c r="B38" s="200" t="s">
        <v>978</v>
      </c>
      <c r="C38" s="201" t="s">
        <v>13</v>
      </c>
      <c r="D38" s="201" t="s">
        <v>51</v>
      </c>
      <c r="E38" s="202">
        <v>2500</v>
      </c>
      <c r="F38" s="203">
        <v>5</v>
      </c>
      <c r="G38" s="204">
        <f t="shared" si="0"/>
        <v>12500</v>
      </c>
      <c r="H38" s="197"/>
      <c r="I38" s="197"/>
    </row>
    <row r="39" spans="1:140" s="206" customFormat="1" ht="19.95" customHeight="1" x14ac:dyDescent="0.3">
      <c r="A39" s="224">
        <v>22120000</v>
      </c>
      <c r="B39" s="8" t="s">
        <v>24</v>
      </c>
      <c r="C39" s="9" t="s">
        <v>13</v>
      </c>
      <c r="D39" s="9" t="s">
        <v>25</v>
      </c>
      <c r="E39" s="2">
        <v>3000</v>
      </c>
      <c r="F39" s="2">
        <v>250</v>
      </c>
      <c r="G39" s="12">
        <f t="shared" si="0"/>
        <v>750000</v>
      </c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1"/>
      <c r="BB39" s="181"/>
      <c r="BC39" s="181"/>
      <c r="BD39" s="181"/>
      <c r="BE39" s="181"/>
      <c r="BF39" s="181"/>
      <c r="BG39" s="181"/>
      <c r="BH39" s="181"/>
      <c r="BI39" s="181"/>
      <c r="BJ39" s="181"/>
      <c r="BK39" s="181"/>
      <c r="BL39" s="181"/>
      <c r="BM39" s="181"/>
      <c r="BN39" s="181"/>
      <c r="BO39" s="181"/>
      <c r="BP39" s="181"/>
      <c r="BQ39" s="181"/>
      <c r="BR39" s="181"/>
      <c r="BS39" s="181"/>
      <c r="BT39" s="181"/>
      <c r="BU39" s="181"/>
      <c r="BV39" s="181"/>
      <c r="BW39" s="181"/>
      <c r="BX39" s="181"/>
      <c r="BY39" s="181"/>
      <c r="BZ39" s="181"/>
      <c r="CA39" s="181"/>
      <c r="CB39" s="181"/>
      <c r="CC39" s="181"/>
      <c r="CD39" s="181"/>
      <c r="CE39" s="181"/>
      <c r="CF39" s="181"/>
      <c r="CG39" s="181"/>
      <c r="CH39" s="181"/>
      <c r="CI39" s="181"/>
      <c r="CJ39" s="181"/>
      <c r="CK39" s="181"/>
      <c r="CL39" s="181"/>
      <c r="CM39" s="181"/>
      <c r="CN39" s="181"/>
      <c r="CO39" s="181"/>
      <c r="CP39" s="181"/>
      <c r="CQ39" s="181"/>
      <c r="CR39" s="181"/>
      <c r="CS39" s="181"/>
      <c r="CT39" s="181"/>
      <c r="CU39" s="181"/>
      <c r="CV39" s="181"/>
      <c r="CW39" s="181"/>
      <c r="CX39" s="181"/>
      <c r="CY39" s="181"/>
      <c r="CZ39" s="181"/>
      <c r="DA39" s="181"/>
      <c r="DB39" s="181"/>
      <c r="DC39" s="181"/>
      <c r="DD39" s="181"/>
      <c r="DE39" s="181"/>
      <c r="DF39" s="181"/>
      <c r="DG39" s="181"/>
      <c r="DH39" s="181"/>
      <c r="DI39" s="181"/>
      <c r="DJ39" s="181"/>
      <c r="DK39" s="181"/>
      <c r="DL39" s="181"/>
      <c r="DM39" s="181"/>
      <c r="DN39" s="181"/>
      <c r="DO39" s="181"/>
      <c r="DP39" s="181"/>
      <c r="DQ39" s="181"/>
      <c r="DR39" s="181"/>
      <c r="DS39" s="181"/>
      <c r="DT39" s="181"/>
      <c r="DU39" s="181"/>
      <c r="DV39" s="181"/>
      <c r="DW39" s="181"/>
      <c r="DX39" s="181"/>
      <c r="DY39" s="181"/>
      <c r="DZ39" s="181"/>
      <c r="EA39" s="181"/>
      <c r="EB39" s="181"/>
      <c r="EC39" s="181"/>
      <c r="ED39" s="181"/>
      <c r="EE39" s="181"/>
      <c r="EF39" s="181"/>
      <c r="EG39" s="181"/>
      <c r="EH39" s="181"/>
      <c r="EI39" s="181"/>
      <c r="EJ39" s="205"/>
    </row>
    <row r="40" spans="1:140" ht="19.95" customHeight="1" x14ac:dyDescent="0.3">
      <c r="A40" s="207" t="s">
        <v>324</v>
      </c>
      <c r="B40" s="208" t="s">
        <v>122</v>
      </c>
      <c r="C40" s="209" t="s">
        <v>13</v>
      </c>
      <c r="D40" s="209" t="s">
        <v>25</v>
      </c>
      <c r="E40" s="210">
        <v>10000</v>
      </c>
      <c r="F40" s="210">
        <v>15</v>
      </c>
      <c r="G40" s="211">
        <f t="shared" si="0"/>
        <v>150000</v>
      </c>
    </row>
    <row r="41" spans="1:140" s="181" customFormat="1" ht="19.95" customHeight="1" x14ac:dyDescent="0.3">
      <c r="A41" s="223" t="s">
        <v>325</v>
      </c>
      <c r="B41" s="8" t="s">
        <v>122</v>
      </c>
      <c r="C41" s="9" t="s">
        <v>13</v>
      </c>
      <c r="D41" s="9" t="s">
        <v>25</v>
      </c>
      <c r="E41" s="2">
        <v>8000</v>
      </c>
      <c r="F41" s="2">
        <v>10</v>
      </c>
      <c r="G41" s="12">
        <f t="shared" si="0"/>
        <v>80000</v>
      </c>
      <c r="J41" s="1"/>
      <c r="K41" s="1"/>
      <c r="L41" s="1"/>
      <c r="M41" s="1"/>
    </row>
    <row r="42" spans="1:140" s="181" customFormat="1" ht="19.95" customHeight="1" x14ac:dyDescent="0.3">
      <c r="A42" s="224" t="s">
        <v>326</v>
      </c>
      <c r="B42" s="8" t="s">
        <v>122</v>
      </c>
      <c r="C42" s="9" t="s">
        <v>13</v>
      </c>
      <c r="D42" s="9" t="s">
        <v>25</v>
      </c>
      <c r="E42" s="2">
        <v>2400</v>
      </c>
      <c r="F42" s="2">
        <v>25</v>
      </c>
      <c r="G42" s="12">
        <f t="shared" ref="G42:G43" si="1">E42*F42</f>
        <v>60000</v>
      </c>
      <c r="J42" s="1"/>
      <c r="K42" s="1"/>
      <c r="L42" s="1"/>
      <c r="M42" s="1"/>
    </row>
    <row r="43" spans="1:140" s="181" customFormat="1" ht="26.1" customHeight="1" x14ac:dyDescent="0.3">
      <c r="A43" s="224">
        <v>22211200</v>
      </c>
      <c r="B43" s="8" t="s">
        <v>327</v>
      </c>
      <c r="C43" s="9" t="s">
        <v>13</v>
      </c>
      <c r="D43" s="9" t="s">
        <v>25</v>
      </c>
      <c r="E43" s="2">
        <v>294</v>
      </c>
      <c r="F43" s="2">
        <v>3000</v>
      </c>
      <c r="G43" s="12">
        <f t="shared" si="1"/>
        <v>882000</v>
      </c>
      <c r="J43" s="1"/>
      <c r="K43" s="1"/>
      <c r="L43" s="1"/>
      <c r="M43" s="1"/>
    </row>
    <row r="44" spans="1:140" s="181" customFormat="1" ht="20.100000000000001" customHeight="1" x14ac:dyDescent="0.3">
      <c r="A44" s="223" t="s">
        <v>64</v>
      </c>
      <c r="B44" s="8" t="s">
        <v>65</v>
      </c>
      <c r="C44" s="9" t="s">
        <v>13</v>
      </c>
      <c r="D44" s="9" t="s">
        <v>25</v>
      </c>
      <c r="E44" s="2">
        <v>2700</v>
      </c>
      <c r="F44" s="2">
        <v>190</v>
      </c>
      <c r="G44" s="12">
        <f t="shared" si="0"/>
        <v>513000</v>
      </c>
      <c r="J44" s="1"/>
      <c r="K44" s="1"/>
      <c r="L44" s="1"/>
      <c r="M44" s="1"/>
    </row>
    <row r="45" spans="1:140" s="181" customFormat="1" ht="20.100000000000001" customHeight="1" x14ac:dyDescent="0.3">
      <c r="A45" s="223" t="s">
        <v>66</v>
      </c>
      <c r="B45" s="8" t="s">
        <v>65</v>
      </c>
      <c r="C45" s="9" t="s">
        <v>13</v>
      </c>
      <c r="D45" s="9" t="s">
        <v>25</v>
      </c>
      <c r="E45" s="2">
        <v>1200</v>
      </c>
      <c r="F45" s="2">
        <v>500</v>
      </c>
      <c r="G45" s="12">
        <f t="shared" si="0"/>
        <v>600000</v>
      </c>
      <c r="J45" s="1"/>
      <c r="K45" s="1"/>
      <c r="L45" s="1"/>
      <c r="M45" s="1"/>
    </row>
    <row r="46" spans="1:140" s="181" customFormat="1" ht="20.100000000000001" customHeight="1" x14ac:dyDescent="0.3">
      <c r="A46" s="223">
        <v>24911200</v>
      </c>
      <c r="B46" s="8" t="s">
        <v>935</v>
      </c>
      <c r="C46" s="9" t="s">
        <v>13</v>
      </c>
      <c r="D46" s="9" t="s">
        <v>51</v>
      </c>
      <c r="E46" s="2">
        <v>1500</v>
      </c>
      <c r="F46" s="2">
        <v>10</v>
      </c>
      <c r="G46" s="12">
        <f>E46*F46</f>
        <v>15000</v>
      </c>
      <c r="J46" s="1"/>
      <c r="K46" s="1"/>
      <c r="L46" s="1"/>
      <c r="M46" s="1"/>
    </row>
    <row r="47" spans="1:140" s="181" customFormat="1" ht="20.100000000000001" customHeight="1" x14ac:dyDescent="0.3">
      <c r="A47" s="223">
        <v>24911900</v>
      </c>
      <c r="B47" s="8" t="s">
        <v>969</v>
      </c>
      <c r="C47" s="9" t="s">
        <v>13</v>
      </c>
      <c r="D47" s="156" t="s">
        <v>51</v>
      </c>
      <c r="E47" s="2">
        <v>400</v>
      </c>
      <c r="F47" s="157">
        <v>50</v>
      </c>
      <c r="G47" s="12">
        <f>E47*F47</f>
        <v>20000</v>
      </c>
      <c r="J47" s="1"/>
      <c r="K47" s="1"/>
      <c r="L47" s="1"/>
      <c r="M47" s="1"/>
    </row>
    <row r="48" spans="1:140" s="181" customFormat="1" ht="20.100000000000001" customHeight="1" x14ac:dyDescent="0.3">
      <c r="A48" s="223">
        <v>24951130</v>
      </c>
      <c r="B48" s="8" t="s">
        <v>1089</v>
      </c>
      <c r="C48" s="9" t="s">
        <v>13</v>
      </c>
      <c r="D48" s="156" t="s">
        <v>51</v>
      </c>
      <c r="E48" s="2">
        <v>4000</v>
      </c>
      <c r="F48" s="157">
        <v>3</v>
      </c>
      <c r="G48" s="12">
        <f>E48*F48</f>
        <v>12000</v>
      </c>
      <c r="J48" s="1"/>
      <c r="K48" s="1"/>
      <c r="L48" s="1"/>
      <c r="M48" s="1"/>
    </row>
    <row r="49" spans="1:13" s="181" customFormat="1" ht="20.100000000000001" customHeight="1" x14ac:dyDescent="0.3">
      <c r="A49" s="223">
        <v>24951310</v>
      </c>
      <c r="B49" s="8" t="s">
        <v>918</v>
      </c>
      <c r="C49" s="9" t="s">
        <v>13</v>
      </c>
      <c r="D49" s="156" t="s">
        <v>58</v>
      </c>
      <c r="E49" s="2">
        <v>2000</v>
      </c>
      <c r="F49" s="157">
        <v>30</v>
      </c>
      <c r="G49" s="12">
        <f t="shared" si="0"/>
        <v>60000</v>
      </c>
      <c r="J49" s="1"/>
      <c r="K49" s="1"/>
      <c r="L49" s="1"/>
      <c r="M49" s="1"/>
    </row>
    <row r="50" spans="1:13" s="181" customFormat="1" ht="20.100000000000001" customHeight="1" x14ac:dyDescent="0.3">
      <c r="A50" s="223">
        <v>24311370</v>
      </c>
      <c r="B50" s="8" t="s">
        <v>964</v>
      </c>
      <c r="C50" s="9" t="s">
        <v>13</v>
      </c>
      <c r="D50" s="132" t="s">
        <v>51</v>
      </c>
      <c r="E50" s="2">
        <v>200</v>
      </c>
      <c r="F50" s="132">
        <v>200</v>
      </c>
      <c r="G50" s="12">
        <f>E50*F50</f>
        <v>40000</v>
      </c>
      <c r="J50" s="1"/>
      <c r="K50" s="1"/>
      <c r="L50" s="1"/>
      <c r="M50" s="1"/>
    </row>
    <row r="51" spans="1:13" s="181" customFormat="1" ht="26.1" customHeight="1" x14ac:dyDescent="0.3">
      <c r="A51" s="223">
        <v>22991200</v>
      </c>
      <c r="B51" s="8" t="s">
        <v>905</v>
      </c>
      <c r="C51" s="9" t="s">
        <v>13</v>
      </c>
      <c r="D51" s="156" t="s">
        <v>51</v>
      </c>
      <c r="E51" s="2">
        <v>3000</v>
      </c>
      <c r="F51" s="157">
        <v>5</v>
      </c>
      <c r="G51" s="12">
        <f t="shared" si="0"/>
        <v>15000</v>
      </c>
      <c r="J51" s="1"/>
      <c r="K51" s="1"/>
      <c r="L51" s="1"/>
      <c r="M51" s="1"/>
    </row>
    <row r="52" spans="1:13" s="181" customFormat="1" ht="20.100000000000001" customHeight="1" x14ac:dyDescent="0.3">
      <c r="A52" s="223" t="s">
        <v>993</v>
      </c>
      <c r="B52" s="8" t="s">
        <v>994</v>
      </c>
      <c r="C52" s="9" t="s">
        <v>13</v>
      </c>
      <c r="D52" s="9" t="s">
        <v>25</v>
      </c>
      <c r="E52" s="2">
        <v>20000</v>
      </c>
      <c r="F52" s="157">
        <v>5</v>
      </c>
      <c r="G52" s="12">
        <f>E52*F52</f>
        <v>100000</v>
      </c>
      <c r="J52" s="1"/>
      <c r="K52" s="1"/>
      <c r="L52" s="1"/>
      <c r="M52" s="1"/>
    </row>
    <row r="53" spans="1:13" s="181" customFormat="1" ht="20.100000000000001" customHeight="1" x14ac:dyDescent="0.3">
      <c r="A53" s="223" t="s">
        <v>1013</v>
      </c>
      <c r="B53" s="8" t="s">
        <v>996</v>
      </c>
      <c r="C53" s="9" t="s">
        <v>13</v>
      </c>
      <c r="D53" s="9" t="s">
        <v>25</v>
      </c>
      <c r="E53" s="2">
        <v>30000</v>
      </c>
      <c r="F53" s="157">
        <v>2</v>
      </c>
      <c r="G53" s="12">
        <f>E53*F53</f>
        <v>60000</v>
      </c>
      <c r="J53" s="1"/>
      <c r="K53" s="1"/>
      <c r="L53" s="1"/>
      <c r="M53" s="1"/>
    </row>
    <row r="54" spans="1:13" s="181" customFormat="1" ht="20.100000000000001" customHeight="1" x14ac:dyDescent="0.3">
      <c r="A54" s="223">
        <v>30197232</v>
      </c>
      <c r="B54" s="8" t="s">
        <v>441</v>
      </c>
      <c r="C54" s="9" t="s">
        <v>13</v>
      </c>
      <c r="D54" s="156" t="s">
        <v>25</v>
      </c>
      <c r="E54" s="2">
        <v>120</v>
      </c>
      <c r="F54" s="157">
        <v>530</v>
      </c>
      <c r="G54" s="12">
        <f t="shared" si="0"/>
        <v>63600</v>
      </c>
      <c r="J54" s="1"/>
      <c r="K54" s="1"/>
      <c r="L54" s="1"/>
      <c r="M54" s="1"/>
    </row>
    <row r="55" spans="1:13" s="181" customFormat="1" ht="20.100000000000001" customHeight="1" x14ac:dyDescent="0.3">
      <c r="A55" s="223">
        <v>30197220</v>
      </c>
      <c r="B55" s="8" t="s">
        <v>429</v>
      </c>
      <c r="C55" s="9" t="s">
        <v>13</v>
      </c>
      <c r="D55" s="9" t="s">
        <v>25</v>
      </c>
      <c r="E55" s="2">
        <v>120</v>
      </c>
      <c r="F55" s="2">
        <v>200</v>
      </c>
      <c r="G55" s="12">
        <f>E55*F55</f>
        <v>24000</v>
      </c>
      <c r="J55" s="1"/>
      <c r="K55" s="1"/>
      <c r="L55" s="1"/>
      <c r="M55" s="1"/>
    </row>
    <row r="56" spans="1:13" s="181" customFormat="1" ht="26.1" customHeight="1" x14ac:dyDescent="0.3">
      <c r="A56" s="223" t="s">
        <v>997</v>
      </c>
      <c r="B56" s="8" t="s">
        <v>883</v>
      </c>
      <c r="C56" s="9" t="s">
        <v>13</v>
      </c>
      <c r="D56" s="9" t="s">
        <v>25</v>
      </c>
      <c r="E56" s="2">
        <v>800</v>
      </c>
      <c r="F56" s="2">
        <v>65</v>
      </c>
      <c r="G56" s="12">
        <f>E56*F56</f>
        <v>52000</v>
      </c>
      <c r="J56" s="1" t="s">
        <v>995</v>
      </c>
      <c r="K56" s="1"/>
      <c r="L56" s="1"/>
      <c r="M56" s="1"/>
    </row>
    <row r="57" spans="1:13" s="181" customFormat="1" ht="26.1" customHeight="1" x14ac:dyDescent="0.3">
      <c r="A57" s="223" t="s">
        <v>998</v>
      </c>
      <c r="B57" s="8" t="s">
        <v>999</v>
      </c>
      <c r="C57" s="9" t="s">
        <v>13</v>
      </c>
      <c r="D57" s="9" t="s">
        <v>25</v>
      </c>
      <c r="E57" s="2">
        <v>500</v>
      </c>
      <c r="F57" s="2">
        <v>20</v>
      </c>
      <c r="G57" s="12">
        <f>E57*F57</f>
        <v>10000</v>
      </c>
      <c r="J57" s="1"/>
      <c r="K57" s="1"/>
      <c r="L57" s="1"/>
      <c r="M57" s="1"/>
    </row>
    <row r="58" spans="1:13" s="181" customFormat="1" ht="20.100000000000001" customHeight="1" x14ac:dyDescent="0.3">
      <c r="A58" s="223">
        <v>30197235</v>
      </c>
      <c r="B58" s="8" t="s">
        <v>1063</v>
      </c>
      <c r="C58" s="9" t="s">
        <v>13</v>
      </c>
      <c r="D58" s="9" t="s">
        <v>25</v>
      </c>
      <c r="E58" s="2">
        <v>500</v>
      </c>
      <c r="F58" s="2">
        <v>50</v>
      </c>
      <c r="G58" s="12">
        <f t="shared" ref="G58" si="2">E58*F58</f>
        <v>25000</v>
      </c>
      <c r="J58" s="1"/>
      <c r="K58" s="1"/>
      <c r="L58" s="1"/>
      <c r="M58" s="1"/>
    </row>
    <row r="59" spans="1:13" s="181" customFormat="1" ht="20.100000000000001" customHeight="1" x14ac:dyDescent="0.3">
      <c r="A59" s="223" t="s">
        <v>1061</v>
      </c>
      <c r="B59" s="8" t="s">
        <v>1060</v>
      </c>
      <c r="C59" s="9" t="s">
        <v>13</v>
      </c>
      <c r="D59" s="9" t="s">
        <v>25</v>
      </c>
      <c r="E59" s="2">
        <v>300</v>
      </c>
      <c r="F59" s="2">
        <v>30</v>
      </c>
      <c r="G59" s="12">
        <f>E59*F59</f>
        <v>9000</v>
      </c>
      <c r="J59" s="1"/>
      <c r="K59" s="1"/>
      <c r="L59" s="1"/>
      <c r="M59" s="1"/>
    </row>
    <row r="60" spans="1:13" s="181" customFormat="1" ht="20.100000000000001" customHeight="1" x14ac:dyDescent="0.3">
      <c r="A60" s="223" t="s">
        <v>1062</v>
      </c>
      <c r="B60" s="8" t="s">
        <v>1064</v>
      </c>
      <c r="C60" s="9" t="s">
        <v>13</v>
      </c>
      <c r="D60" s="9" t="s">
        <v>25</v>
      </c>
      <c r="E60" s="2">
        <v>500</v>
      </c>
      <c r="F60" s="2">
        <v>30</v>
      </c>
      <c r="G60" s="12">
        <f>E60*F60</f>
        <v>15000</v>
      </c>
      <c r="J60" s="1"/>
      <c r="K60" s="1"/>
      <c r="L60" s="1"/>
      <c r="M60" s="1"/>
    </row>
    <row r="61" spans="1:13" s="181" customFormat="1" ht="27" customHeight="1" x14ac:dyDescent="0.3">
      <c r="A61" s="223">
        <v>30197231</v>
      </c>
      <c r="B61" s="149" t="s">
        <v>921</v>
      </c>
      <c r="C61" s="9" t="s">
        <v>13</v>
      </c>
      <c r="D61" s="2" t="s">
        <v>25</v>
      </c>
      <c r="E61" s="2">
        <v>15</v>
      </c>
      <c r="F61" s="2">
        <v>3000</v>
      </c>
      <c r="G61" s="12">
        <f>E61*F61</f>
        <v>45000</v>
      </c>
      <c r="J61" s="1"/>
      <c r="K61" s="1"/>
      <c r="L61" s="1"/>
      <c r="M61" s="1"/>
    </row>
    <row r="62" spans="1:13" s="181" customFormat="1" ht="19.95" customHeight="1" x14ac:dyDescent="0.3">
      <c r="A62" s="223">
        <v>30197233</v>
      </c>
      <c r="B62" s="8" t="s">
        <v>900</v>
      </c>
      <c r="C62" s="9" t="s">
        <v>13</v>
      </c>
      <c r="D62" s="2" t="s">
        <v>25</v>
      </c>
      <c r="E62" s="2">
        <v>120</v>
      </c>
      <c r="F62" s="2">
        <v>500</v>
      </c>
      <c r="G62" s="12">
        <f>E62*F62</f>
        <v>60000</v>
      </c>
      <c r="J62" s="1"/>
      <c r="K62" s="1"/>
      <c r="L62" s="1"/>
      <c r="M62" s="1"/>
    </row>
    <row r="63" spans="1:13" s="181" customFormat="1" ht="19.95" customHeight="1" x14ac:dyDescent="0.3">
      <c r="A63" s="223">
        <v>30197331</v>
      </c>
      <c r="B63" s="149" t="s">
        <v>872</v>
      </c>
      <c r="C63" s="9" t="s">
        <v>13</v>
      </c>
      <c r="D63" s="9" t="s">
        <v>25</v>
      </c>
      <c r="E63" s="2">
        <v>2500</v>
      </c>
      <c r="F63" s="2">
        <v>9</v>
      </c>
      <c r="G63" s="12">
        <f t="shared" si="0"/>
        <v>22500</v>
      </c>
      <c r="J63" s="1"/>
      <c r="K63" s="1"/>
      <c r="L63" s="1"/>
      <c r="M63" s="1"/>
    </row>
    <row r="64" spans="1:13" s="181" customFormat="1" ht="19.95" customHeight="1" x14ac:dyDescent="0.3">
      <c r="A64" s="223">
        <v>30197622</v>
      </c>
      <c r="B64" s="8" t="s">
        <v>421</v>
      </c>
      <c r="C64" s="9" t="s">
        <v>26</v>
      </c>
      <c r="D64" s="9" t="s">
        <v>51</v>
      </c>
      <c r="E64" s="2">
        <v>680</v>
      </c>
      <c r="F64" s="2">
        <v>500</v>
      </c>
      <c r="G64" s="12">
        <f t="shared" si="0"/>
        <v>340000</v>
      </c>
      <c r="J64" s="1"/>
      <c r="K64" s="1"/>
      <c r="L64" s="1"/>
      <c r="M64" s="1"/>
    </row>
    <row r="65" spans="1:13" s="181" customFormat="1" ht="19.95" customHeight="1" x14ac:dyDescent="0.3">
      <c r="A65" s="223">
        <v>30192121</v>
      </c>
      <c r="B65" s="8" t="s">
        <v>52</v>
      </c>
      <c r="C65" s="9" t="s">
        <v>13</v>
      </c>
      <c r="D65" s="9" t="s">
        <v>25</v>
      </c>
      <c r="E65" s="2">
        <v>100</v>
      </c>
      <c r="F65" s="2">
        <v>1000</v>
      </c>
      <c r="G65" s="12">
        <f t="shared" si="0"/>
        <v>100000</v>
      </c>
      <c r="J65" s="1"/>
      <c r="K65" s="1"/>
      <c r="L65" s="1"/>
      <c r="M65" s="1"/>
    </row>
    <row r="66" spans="1:13" s="181" customFormat="1" ht="19.95" customHeight="1" x14ac:dyDescent="0.3">
      <c r="A66" s="223" t="s">
        <v>209</v>
      </c>
      <c r="B66" s="8" t="s">
        <v>893</v>
      </c>
      <c r="C66" s="9" t="s">
        <v>13</v>
      </c>
      <c r="D66" s="2" t="s">
        <v>25</v>
      </c>
      <c r="E66" s="2">
        <v>1200</v>
      </c>
      <c r="F66" s="2">
        <v>20</v>
      </c>
      <c r="G66" s="12">
        <f t="shared" si="0"/>
        <v>24000</v>
      </c>
      <c r="J66" s="1"/>
      <c r="K66" s="1"/>
      <c r="L66" s="1"/>
      <c r="M66" s="1"/>
    </row>
    <row r="67" spans="1:13" s="181" customFormat="1" ht="19.95" customHeight="1" x14ac:dyDescent="0.3">
      <c r="A67" s="223" t="s">
        <v>53</v>
      </c>
      <c r="B67" s="8" t="s">
        <v>894</v>
      </c>
      <c r="C67" s="9" t="s">
        <v>13</v>
      </c>
      <c r="D67" s="2" t="s">
        <v>25</v>
      </c>
      <c r="E67" s="2">
        <v>800</v>
      </c>
      <c r="F67" s="2">
        <v>20</v>
      </c>
      <c r="G67" s="12">
        <f t="shared" si="0"/>
        <v>16000</v>
      </c>
      <c r="J67" s="1"/>
      <c r="K67" s="1"/>
      <c r="L67" s="1"/>
      <c r="M67" s="1"/>
    </row>
    <row r="68" spans="1:13" s="181" customFormat="1" ht="19.95" customHeight="1" x14ac:dyDescent="0.3">
      <c r="A68" s="223" t="s">
        <v>884</v>
      </c>
      <c r="B68" s="8" t="s">
        <v>895</v>
      </c>
      <c r="C68" s="9" t="s">
        <v>13</v>
      </c>
      <c r="D68" s="2" t="s">
        <v>25</v>
      </c>
      <c r="E68" s="2">
        <v>800</v>
      </c>
      <c r="F68" s="2">
        <v>30</v>
      </c>
      <c r="G68" s="12">
        <f t="shared" si="0"/>
        <v>24000</v>
      </c>
      <c r="J68" s="1"/>
      <c r="K68" s="1"/>
      <c r="L68" s="1"/>
      <c r="M68" s="1"/>
    </row>
    <row r="69" spans="1:13" s="181" customFormat="1" ht="19.95" customHeight="1" x14ac:dyDescent="0.3">
      <c r="A69" s="223">
        <v>30197643</v>
      </c>
      <c r="B69" s="8" t="s">
        <v>1135</v>
      </c>
      <c r="C69" s="9" t="s">
        <v>13</v>
      </c>
      <c r="D69" s="2" t="s">
        <v>51</v>
      </c>
      <c r="E69" s="2">
        <v>3000</v>
      </c>
      <c r="F69" s="2">
        <v>5</v>
      </c>
      <c r="G69" s="12">
        <f t="shared" si="0"/>
        <v>15000</v>
      </c>
      <c r="J69" s="1"/>
      <c r="K69" s="1"/>
      <c r="L69" s="1"/>
      <c r="M69" s="1"/>
    </row>
    <row r="70" spans="1:13" s="181" customFormat="1" ht="19.95" customHeight="1" x14ac:dyDescent="0.3">
      <c r="A70" s="223">
        <v>30197623</v>
      </c>
      <c r="B70" s="8" t="s">
        <v>1027</v>
      </c>
      <c r="C70" s="9" t="s">
        <v>13</v>
      </c>
      <c r="D70" s="2" t="s">
        <v>51</v>
      </c>
      <c r="E70" s="2">
        <v>2500</v>
      </c>
      <c r="F70" s="2">
        <v>5</v>
      </c>
      <c r="G70" s="12">
        <f t="shared" si="0"/>
        <v>12500</v>
      </c>
      <c r="J70" s="1"/>
      <c r="K70" s="1"/>
      <c r="L70" s="1"/>
      <c r="M70" s="1"/>
    </row>
    <row r="71" spans="1:13" s="181" customFormat="1" ht="19.95" customHeight="1" x14ac:dyDescent="0.3">
      <c r="A71" s="223">
        <v>30197310</v>
      </c>
      <c r="B71" s="8" t="s">
        <v>225</v>
      </c>
      <c r="C71" s="9" t="s">
        <v>13</v>
      </c>
      <c r="D71" s="2" t="s">
        <v>25</v>
      </c>
      <c r="E71" s="2">
        <v>2000</v>
      </c>
      <c r="F71" s="2">
        <v>2</v>
      </c>
      <c r="G71" s="12">
        <f t="shared" si="0"/>
        <v>4000</v>
      </c>
      <c r="J71" s="1"/>
      <c r="K71" s="1"/>
      <c r="L71" s="1"/>
      <c r="M71" s="1"/>
    </row>
    <row r="72" spans="1:13" s="181" customFormat="1" ht="26.1" customHeight="1" x14ac:dyDescent="0.3">
      <c r="A72" s="223">
        <v>30192136</v>
      </c>
      <c r="B72" s="8" t="s">
        <v>422</v>
      </c>
      <c r="C72" s="9" t="s">
        <v>13</v>
      </c>
      <c r="D72" s="9" t="s">
        <v>25</v>
      </c>
      <c r="E72" s="2">
        <v>100</v>
      </c>
      <c r="F72" s="2">
        <v>35</v>
      </c>
      <c r="G72" s="12">
        <f t="shared" si="0"/>
        <v>3500</v>
      </c>
      <c r="J72" s="1"/>
      <c r="K72" s="1"/>
      <c r="L72" s="1"/>
      <c r="M72" s="1"/>
    </row>
    <row r="73" spans="1:13" s="181" customFormat="1" ht="26.1" customHeight="1" x14ac:dyDescent="0.3">
      <c r="A73" s="223">
        <v>30192135</v>
      </c>
      <c r="B73" s="8" t="s">
        <v>423</v>
      </c>
      <c r="C73" s="9" t="s">
        <v>13</v>
      </c>
      <c r="D73" s="9" t="s">
        <v>54</v>
      </c>
      <c r="E73" s="2">
        <v>300</v>
      </c>
      <c r="F73" s="2">
        <v>20</v>
      </c>
      <c r="G73" s="12">
        <f t="shared" si="0"/>
        <v>6000</v>
      </c>
      <c r="J73" s="1"/>
      <c r="K73" s="1"/>
      <c r="L73" s="1"/>
      <c r="M73" s="1"/>
    </row>
    <row r="74" spans="1:13" s="181" customFormat="1" ht="26.1" customHeight="1" x14ac:dyDescent="0.3">
      <c r="A74" s="223">
        <v>30192210</v>
      </c>
      <c r="B74" s="8" t="s">
        <v>427</v>
      </c>
      <c r="C74" s="9" t="s">
        <v>13</v>
      </c>
      <c r="D74" s="9" t="s">
        <v>25</v>
      </c>
      <c r="E74" s="2">
        <v>600</v>
      </c>
      <c r="F74" s="2">
        <v>70</v>
      </c>
      <c r="G74" s="12">
        <f t="shared" si="0"/>
        <v>42000</v>
      </c>
      <c r="J74" s="1"/>
      <c r="K74" s="1"/>
      <c r="L74" s="1"/>
      <c r="M74" s="1"/>
    </row>
    <row r="75" spans="1:13" s="181" customFormat="1" ht="26.1" customHeight="1" x14ac:dyDescent="0.3">
      <c r="A75" s="223">
        <v>30192220</v>
      </c>
      <c r="B75" s="8" t="s">
        <v>428</v>
      </c>
      <c r="C75" s="9" t="s">
        <v>13</v>
      </c>
      <c r="D75" s="9" t="s">
        <v>25</v>
      </c>
      <c r="E75" s="2">
        <v>100</v>
      </c>
      <c r="F75" s="2">
        <v>70</v>
      </c>
      <c r="G75" s="12">
        <f t="shared" si="0"/>
        <v>7000</v>
      </c>
      <c r="J75" s="1"/>
      <c r="K75" s="1"/>
      <c r="L75" s="1"/>
      <c r="M75" s="1"/>
    </row>
    <row r="76" spans="1:13" s="181" customFormat="1" ht="26.1" customHeight="1" x14ac:dyDescent="0.3">
      <c r="A76" s="223">
        <v>30192125</v>
      </c>
      <c r="B76" s="8" t="s">
        <v>134</v>
      </c>
      <c r="C76" s="9" t="s">
        <v>13</v>
      </c>
      <c r="D76" s="9" t="s">
        <v>25</v>
      </c>
      <c r="E76" s="2">
        <v>300</v>
      </c>
      <c r="F76" s="2">
        <v>320</v>
      </c>
      <c r="G76" s="12">
        <f t="shared" si="0"/>
        <v>96000</v>
      </c>
      <c r="J76" s="1"/>
      <c r="K76" s="1"/>
      <c r="L76" s="1"/>
      <c r="M76" s="1"/>
    </row>
    <row r="77" spans="1:13" s="181" customFormat="1" ht="19.95" customHeight="1" x14ac:dyDescent="0.3">
      <c r="A77" s="223">
        <v>30192720</v>
      </c>
      <c r="B77" s="8" t="s">
        <v>133</v>
      </c>
      <c r="C77" s="9" t="s">
        <v>13</v>
      </c>
      <c r="D77" s="9" t="s">
        <v>25</v>
      </c>
      <c r="E77" s="2">
        <v>300</v>
      </c>
      <c r="F77" s="2">
        <v>150</v>
      </c>
      <c r="G77" s="12">
        <f t="shared" si="0"/>
        <v>45000</v>
      </c>
      <c r="J77" s="1"/>
      <c r="K77" s="1"/>
      <c r="L77" s="1"/>
      <c r="M77" s="1"/>
    </row>
    <row r="78" spans="1:13" s="181" customFormat="1" ht="19.95" customHeight="1" x14ac:dyDescent="0.3">
      <c r="A78" s="223">
        <v>30199232</v>
      </c>
      <c r="B78" s="8" t="s">
        <v>384</v>
      </c>
      <c r="C78" s="9" t="s">
        <v>13</v>
      </c>
      <c r="D78" s="9" t="s">
        <v>25</v>
      </c>
      <c r="E78" s="2">
        <v>40</v>
      </c>
      <c r="F78" s="2">
        <v>200</v>
      </c>
      <c r="G78" s="12">
        <f t="shared" si="0"/>
        <v>8000</v>
      </c>
      <c r="J78" s="1"/>
      <c r="K78" s="1"/>
      <c r="L78" s="1"/>
      <c r="M78" s="1"/>
    </row>
    <row r="79" spans="1:13" s="181" customFormat="1" ht="19.95" customHeight="1" x14ac:dyDescent="0.3">
      <c r="A79" s="223">
        <v>30199230</v>
      </c>
      <c r="B79" s="8" t="s">
        <v>385</v>
      </c>
      <c r="C79" s="9" t="s">
        <v>13</v>
      </c>
      <c r="D79" s="9" t="s">
        <v>25</v>
      </c>
      <c r="E79" s="2">
        <v>30</v>
      </c>
      <c r="F79" s="2">
        <v>200</v>
      </c>
      <c r="G79" s="12">
        <f t="shared" si="0"/>
        <v>6000</v>
      </c>
      <c r="J79" s="1"/>
      <c r="K79" s="1"/>
      <c r="L79" s="1"/>
      <c r="M79" s="1"/>
    </row>
    <row r="80" spans="1:13" s="181" customFormat="1" ht="19.95" customHeight="1" x14ac:dyDescent="0.3">
      <c r="A80" s="223">
        <v>30199238</v>
      </c>
      <c r="B80" s="8" t="s">
        <v>386</v>
      </c>
      <c r="C80" s="9" t="s">
        <v>13</v>
      </c>
      <c r="D80" s="9" t="s">
        <v>25</v>
      </c>
      <c r="E80" s="2">
        <v>20</v>
      </c>
      <c r="F80" s="2">
        <v>200</v>
      </c>
      <c r="G80" s="12">
        <f t="shared" si="0"/>
        <v>4000</v>
      </c>
      <c r="J80" s="1"/>
      <c r="K80" s="1"/>
      <c r="L80" s="1"/>
      <c r="M80" s="1"/>
    </row>
    <row r="81" spans="1:13" s="181" customFormat="1" ht="19.95" customHeight="1" x14ac:dyDescent="0.3">
      <c r="A81" s="223">
        <v>30197322</v>
      </c>
      <c r="B81" s="8" t="s">
        <v>433</v>
      </c>
      <c r="C81" s="9" t="s">
        <v>26</v>
      </c>
      <c r="D81" s="9" t="s">
        <v>25</v>
      </c>
      <c r="E81" s="2">
        <v>3000</v>
      </c>
      <c r="F81" s="2">
        <v>45</v>
      </c>
      <c r="G81" s="12">
        <f>E81*F81</f>
        <v>135000</v>
      </c>
      <c r="J81" s="1"/>
      <c r="K81" s="1"/>
      <c r="L81" s="1"/>
      <c r="M81" s="1"/>
    </row>
    <row r="82" spans="1:13" s="181" customFormat="1" ht="19.95" customHeight="1" x14ac:dyDescent="0.3">
      <c r="A82" s="223">
        <v>30197323</v>
      </c>
      <c r="B82" s="8" t="s">
        <v>819</v>
      </c>
      <c r="C82" s="9" t="s">
        <v>13</v>
      </c>
      <c r="D82" s="9" t="s">
        <v>25</v>
      </c>
      <c r="E82" s="2">
        <v>6000</v>
      </c>
      <c r="F82" s="2">
        <v>16</v>
      </c>
      <c r="G82" s="12">
        <f>E82*F82</f>
        <v>96000</v>
      </c>
      <c r="J82" s="1"/>
      <c r="K82" s="1"/>
      <c r="L82" s="1"/>
      <c r="M82" s="1"/>
    </row>
    <row r="83" spans="1:13" s="181" customFormat="1" ht="19.95" customHeight="1" x14ac:dyDescent="0.3">
      <c r="A83" s="223">
        <v>30197111</v>
      </c>
      <c r="B83" s="8" t="s">
        <v>328</v>
      </c>
      <c r="C83" s="9" t="s">
        <v>13</v>
      </c>
      <c r="D83" s="9" t="s">
        <v>54</v>
      </c>
      <c r="E83" s="2">
        <v>100</v>
      </c>
      <c r="F83" s="2">
        <v>130</v>
      </c>
      <c r="G83" s="12">
        <f t="shared" si="0"/>
        <v>13000</v>
      </c>
      <c r="J83" s="1"/>
      <c r="K83" s="1"/>
      <c r="L83" s="1"/>
      <c r="M83" s="1"/>
    </row>
    <row r="84" spans="1:13" s="181" customFormat="1" ht="19.95" customHeight="1" x14ac:dyDescent="0.3">
      <c r="A84" s="223">
        <v>30197112</v>
      </c>
      <c r="B84" s="8" t="s">
        <v>329</v>
      </c>
      <c r="C84" s="9" t="s">
        <v>13</v>
      </c>
      <c r="D84" s="9" t="s">
        <v>54</v>
      </c>
      <c r="E84" s="2">
        <v>170</v>
      </c>
      <c r="F84" s="2">
        <v>210</v>
      </c>
      <c r="G84" s="12">
        <f t="shared" si="0"/>
        <v>35700</v>
      </c>
      <c r="J84" s="1"/>
      <c r="K84" s="1"/>
      <c r="L84" s="1"/>
      <c r="M84" s="1"/>
    </row>
    <row r="85" spans="1:13" s="181" customFormat="1" ht="19.95" customHeight="1" x14ac:dyDescent="0.3">
      <c r="A85" s="223">
        <v>30197100</v>
      </c>
      <c r="B85" s="8" t="s">
        <v>330</v>
      </c>
      <c r="C85" s="9" t="s">
        <v>13</v>
      </c>
      <c r="D85" s="9" t="s">
        <v>54</v>
      </c>
      <c r="E85" s="2">
        <v>480</v>
      </c>
      <c r="F85" s="2">
        <v>50</v>
      </c>
      <c r="G85" s="12">
        <f t="shared" si="0"/>
        <v>24000</v>
      </c>
      <c r="J85" s="1"/>
      <c r="K85" s="1"/>
      <c r="L85" s="1"/>
      <c r="M85" s="1"/>
    </row>
    <row r="86" spans="1:13" s="181" customFormat="1" ht="19.95" customHeight="1" x14ac:dyDescent="0.3">
      <c r="A86" s="223">
        <v>30192710</v>
      </c>
      <c r="B86" s="8" t="s">
        <v>434</v>
      </c>
      <c r="C86" s="9" t="s">
        <v>13</v>
      </c>
      <c r="D86" s="9" t="s">
        <v>25</v>
      </c>
      <c r="E86" s="2">
        <v>300</v>
      </c>
      <c r="F86" s="2">
        <v>200</v>
      </c>
      <c r="G86" s="12">
        <f t="shared" ref="G86:G112" si="3">E86*F86</f>
        <v>60000</v>
      </c>
      <c r="J86" s="1"/>
      <c r="K86" s="1"/>
      <c r="L86" s="1"/>
      <c r="M86" s="1"/>
    </row>
    <row r="87" spans="1:13" s="181" customFormat="1" ht="19.95" customHeight="1" x14ac:dyDescent="0.3">
      <c r="A87" s="223">
        <v>30192100</v>
      </c>
      <c r="B87" s="8" t="s">
        <v>135</v>
      </c>
      <c r="C87" s="9" t="s">
        <v>13</v>
      </c>
      <c r="D87" s="9" t="s">
        <v>25</v>
      </c>
      <c r="E87" s="2">
        <v>200</v>
      </c>
      <c r="F87" s="2">
        <v>60</v>
      </c>
      <c r="G87" s="12">
        <f t="shared" si="3"/>
        <v>12000</v>
      </c>
      <c r="J87" s="1"/>
      <c r="K87" s="1"/>
      <c r="L87" s="1"/>
      <c r="M87" s="1"/>
    </row>
    <row r="88" spans="1:13" s="181" customFormat="1" ht="25.05" customHeight="1" x14ac:dyDescent="0.3">
      <c r="A88" s="223">
        <v>30193200</v>
      </c>
      <c r="B88" s="8" t="s">
        <v>1068</v>
      </c>
      <c r="C88" s="9" t="s">
        <v>13</v>
      </c>
      <c r="D88" s="9" t="s">
        <v>25</v>
      </c>
      <c r="E88" s="2">
        <v>2700</v>
      </c>
      <c r="F88" s="2">
        <v>10</v>
      </c>
      <c r="G88" s="12">
        <f t="shared" si="3"/>
        <v>27000</v>
      </c>
      <c r="J88" s="1"/>
      <c r="K88" s="1"/>
      <c r="L88" s="1"/>
      <c r="M88" s="1"/>
    </row>
    <row r="89" spans="1:13" s="181" customFormat="1" ht="25.05" customHeight="1" x14ac:dyDescent="0.3">
      <c r="A89" s="223">
        <v>30199420</v>
      </c>
      <c r="B89" s="8" t="s">
        <v>892</v>
      </c>
      <c r="C89" s="9" t="s">
        <v>13</v>
      </c>
      <c r="D89" s="9" t="s">
        <v>25</v>
      </c>
      <c r="E89" s="2">
        <v>250</v>
      </c>
      <c r="F89" s="2">
        <v>60</v>
      </c>
      <c r="G89" s="12">
        <f t="shared" si="3"/>
        <v>15000</v>
      </c>
      <c r="J89" s="1"/>
      <c r="K89" s="1"/>
      <c r="L89" s="1"/>
      <c r="M89" s="1"/>
    </row>
    <row r="90" spans="1:13" s="181" customFormat="1" ht="19.95" customHeight="1" x14ac:dyDescent="0.3">
      <c r="A90" s="212">
        <v>30199430</v>
      </c>
      <c r="B90" s="194" t="s">
        <v>945</v>
      </c>
      <c r="C90" s="9" t="s">
        <v>13</v>
      </c>
      <c r="D90" s="9" t="s">
        <v>25</v>
      </c>
      <c r="E90" s="2">
        <v>950</v>
      </c>
      <c r="F90" s="2">
        <v>40</v>
      </c>
      <c r="G90" s="12">
        <f>E90*F90</f>
        <v>38000</v>
      </c>
      <c r="J90" s="1"/>
      <c r="K90" s="1"/>
      <c r="L90" s="1"/>
      <c r="M90" s="1"/>
    </row>
    <row r="91" spans="1:13" s="181" customFormat="1" ht="19.95" customHeight="1" x14ac:dyDescent="0.3">
      <c r="A91" s="213">
        <v>30192780</v>
      </c>
      <c r="B91" s="194" t="s">
        <v>897</v>
      </c>
      <c r="C91" s="9" t="s">
        <v>13</v>
      </c>
      <c r="D91" s="9" t="s">
        <v>25</v>
      </c>
      <c r="E91" s="2">
        <v>200</v>
      </c>
      <c r="F91" s="2">
        <v>20</v>
      </c>
      <c r="G91" s="12">
        <f t="shared" ref="G91:G111" si="4">E91*F91</f>
        <v>4000</v>
      </c>
      <c r="J91" s="1"/>
      <c r="K91" s="1"/>
      <c r="L91" s="1"/>
      <c r="M91" s="1"/>
    </row>
    <row r="92" spans="1:13" s="181" customFormat="1" ht="19.95" customHeight="1" x14ac:dyDescent="0.3">
      <c r="A92" s="213" t="s">
        <v>230</v>
      </c>
      <c r="B92" s="194" t="s">
        <v>896</v>
      </c>
      <c r="C92" s="9" t="s">
        <v>13</v>
      </c>
      <c r="D92" s="9" t="s">
        <v>25</v>
      </c>
      <c r="E92" s="2">
        <v>700</v>
      </c>
      <c r="F92" s="2">
        <v>1</v>
      </c>
      <c r="G92" s="12">
        <f t="shared" si="4"/>
        <v>700</v>
      </c>
      <c r="J92" s="1"/>
      <c r="K92" s="1"/>
      <c r="L92" s="1"/>
      <c r="M92" s="1"/>
    </row>
    <row r="93" spans="1:13" s="181" customFormat="1" ht="19.95" customHeight="1" x14ac:dyDescent="0.3">
      <c r="A93" s="212" t="s">
        <v>898</v>
      </c>
      <c r="B93" s="194" t="s">
        <v>952</v>
      </c>
      <c r="C93" s="9" t="s">
        <v>13</v>
      </c>
      <c r="D93" s="9" t="s">
        <v>25</v>
      </c>
      <c r="E93" s="2">
        <v>5000</v>
      </c>
      <c r="F93" s="2">
        <v>5</v>
      </c>
      <c r="G93" s="12">
        <f t="shared" si="4"/>
        <v>25000</v>
      </c>
      <c r="J93" s="1"/>
      <c r="K93" s="1"/>
      <c r="L93" s="1"/>
      <c r="M93" s="1"/>
    </row>
    <row r="94" spans="1:13" s="181" customFormat="1" ht="19.95" customHeight="1" x14ac:dyDescent="0.3">
      <c r="A94" s="212" t="s">
        <v>899</v>
      </c>
      <c r="B94" s="194" t="s">
        <v>944</v>
      </c>
      <c r="C94" s="9" t="s">
        <v>13</v>
      </c>
      <c r="D94" s="9" t="s">
        <v>25</v>
      </c>
      <c r="E94" s="2">
        <v>3000</v>
      </c>
      <c r="F94" s="2">
        <v>1</v>
      </c>
      <c r="G94" s="12">
        <f t="shared" si="4"/>
        <v>3000</v>
      </c>
      <c r="J94" s="1"/>
      <c r="K94" s="1"/>
      <c r="L94" s="1"/>
      <c r="M94" s="1"/>
    </row>
    <row r="95" spans="1:13" s="181" customFormat="1" ht="26.1" customHeight="1" x14ac:dyDescent="0.3">
      <c r="A95" s="212">
        <v>30192114</v>
      </c>
      <c r="B95" s="8" t="s">
        <v>873</v>
      </c>
      <c r="C95" s="9" t="s">
        <v>13</v>
      </c>
      <c r="D95" s="9" t="s">
        <v>25</v>
      </c>
      <c r="E95" s="2">
        <v>2600</v>
      </c>
      <c r="F95" s="2">
        <v>2</v>
      </c>
      <c r="G95" s="12">
        <f t="shared" si="4"/>
        <v>5200</v>
      </c>
      <c r="J95" s="1"/>
      <c r="K95" s="1"/>
      <c r="L95" s="1"/>
      <c r="M95" s="1"/>
    </row>
    <row r="96" spans="1:13" s="181" customFormat="1" ht="20.100000000000001" customHeight="1" x14ac:dyDescent="0.3">
      <c r="A96" s="212">
        <v>30192160</v>
      </c>
      <c r="B96" s="8" t="s">
        <v>55</v>
      </c>
      <c r="C96" s="9" t="s">
        <v>13</v>
      </c>
      <c r="D96" s="9" t="s">
        <v>25</v>
      </c>
      <c r="E96" s="2">
        <v>260</v>
      </c>
      <c r="F96" s="2">
        <v>200</v>
      </c>
      <c r="G96" s="12">
        <f t="shared" si="4"/>
        <v>52000</v>
      </c>
      <c r="J96" s="1"/>
      <c r="K96" s="1"/>
      <c r="L96" s="1"/>
      <c r="M96" s="1"/>
    </row>
    <row r="97" spans="1:13" s="181" customFormat="1" ht="23.25" customHeight="1" x14ac:dyDescent="0.3">
      <c r="A97" s="213">
        <v>30195931</v>
      </c>
      <c r="B97" s="8" t="s">
        <v>880</v>
      </c>
      <c r="C97" s="9" t="s">
        <v>26</v>
      </c>
      <c r="D97" s="9" t="s">
        <v>25</v>
      </c>
      <c r="E97" s="2">
        <v>36500</v>
      </c>
      <c r="F97" s="2">
        <v>5</v>
      </c>
      <c r="G97" s="12">
        <f t="shared" si="4"/>
        <v>182500</v>
      </c>
      <c r="J97" s="1"/>
      <c r="K97" s="1"/>
      <c r="L97" s="1"/>
      <c r="M97" s="1"/>
    </row>
    <row r="98" spans="1:13" s="181" customFormat="1" ht="19.95" customHeight="1" x14ac:dyDescent="0.3">
      <c r="A98" s="213">
        <v>30141200</v>
      </c>
      <c r="B98" s="8" t="s">
        <v>874</v>
      </c>
      <c r="C98" s="9" t="s">
        <v>13</v>
      </c>
      <c r="D98" s="9" t="s">
        <v>25</v>
      </c>
      <c r="E98" s="2">
        <v>6600</v>
      </c>
      <c r="F98" s="2">
        <v>2</v>
      </c>
      <c r="G98" s="12">
        <f t="shared" si="4"/>
        <v>13200</v>
      </c>
      <c r="J98" s="1"/>
      <c r="K98" s="1"/>
      <c r="L98" s="1"/>
      <c r="M98" s="1"/>
    </row>
    <row r="99" spans="1:13" s="181" customFormat="1" ht="19.95" customHeight="1" x14ac:dyDescent="0.3">
      <c r="A99" s="223">
        <v>30197621</v>
      </c>
      <c r="B99" s="8" t="s">
        <v>881</v>
      </c>
      <c r="C99" s="9" t="s">
        <v>13</v>
      </c>
      <c r="D99" s="9" t="s">
        <v>51</v>
      </c>
      <c r="E99" s="2">
        <v>2300</v>
      </c>
      <c r="F99" s="2">
        <v>30</v>
      </c>
      <c r="G99" s="12">
        <f>E99*F99</f>
        <v>69000</v>
      </c>
      <c r="J99" s="1"/>
      <c r="K99" s="1"/>
      <c r="L99" s="1"/>
      <c r="M99" s="1"/>
    </row>
    <row r="100" spans="1:13" s="181" customFormat="1" ht="19.95" customHeight="1" x14ac:dyDescent="0.3">
      <c r="A100" s="223">
        <v>30192130</v>
      </c>
      <c r="B100" s="8" t="s">
        <v>1067</v>
      </c>
      <c r="C100" s="9" t="s">
        <v>13</v>
      </c>
      <c r="D100" s="9" t="s">
        <v>1066</v>
      </c>
      <c r="E100" s="2">
        <v>90</v>
      </c>
      <c r="F100" s="2">
        <v>250</v>
      </c>
      <c r="G100" s="12">
        <f>E100*F100</f>
        <v>22500</v>
      </c>
      <c r="J100" s="1"/>
      <c r="K100" s="1"/>
      <c r="L100" s="1"/>
      <c r="M100" s="1"/>
    </row>
    <row r="101" spans="1:13" s="181" customFormat="1" ht="19.95" customHeight="1" x14ac:dyDescent="0.3">
      <c r="A101" s="223">
        <v>30192133</v>
      </c>
      <c r="B101" s="8" t="s">
        <v>1065</v>
      </c>
      <c r="C101" s="9" t="s">
        <v>13</v>
      </c>
      <c r="D101" s="9" t="s">
        <v>25</v>
      </c>
      <c r="E101" s="2">
        <v>260</v>
      </c>
      <c r="F101" s="2">
        <v>10</v>
      </c>
      <c r="G101" s="12">
        <f>E101*F101</f>
        <v>2600</v>
      </c>
      <c r="J101" s="1"/>
      <c r="K101" s="1"/>
      <c r="L101" s="1"/>
      <c r="M101" s="1"/>
    </row>
    <row r="102" spans="1:13" s="181" customFormat="1" ht="19.95" customHeight="1" x14ac:dyDescent="0.3">
      <c r="A102" s="223">
        <v>39292540</v>
      </c>
      <c r="B102" s="8" t="s">
        <v>933</v>
      </c>
      <c r="C102" s="9" t="s">
        <v>13</v>
      </c>
      <c r="D102" s="9" t="s">
        <v>25</v>
      </c>
      <c r="E102" s="2">
        <v>800</v>
      </c>
      <c r="F102" s="2">
        <v>30</v>
      </c>
      <c r="G102" s="12">
        <f t="shared" si="4"/>
        <v>24000</v>
      </c>
      <c r="J102" s="1"/>
      <c r="K102" s="1"/>
      <c r="L102" s="1"/>
      <c r="M102" s="1"/>
    </row>
    <row r="103" spans="1:13" s="181" customFormat="1" ht="19.95" customHeight="1" x14ac:dyDescent="0.3">
      <c r="A103" s="223">
        <v>39241230</v>
      </c>
      <c r="B103" s="8" t="s">
        <v>298</v>
      </c>
      <c r="C103" s="9" t="s">
        <v>13</v>
      </c>
      <c r="D103" s="9" t="s">
        <v>25</v>
      </c>
      <c r="E103" s="2">
        <v>500</v>
      </c>
      <c r="F103" s="2">
        <v>10</v>
      </c>
      <c r="G103" s="12">
        <f t="shared" si="4"/>
        <v>5000</v>
      </c>
      <c r="J103" s="1"/>
      <c r="K103" s="1"/>
      <c r="L103" s="1"/>
      <c r="M103" s="1"/>
    </row>
    <row r="104" spans="1:13" s="181" customFormat="1" ht="19.95" customHeight="1" x14ac:dyDescent="0.3">
      <c r="A104" s="223">
        <v>39292530</v>
      </c>
      <c r="B104" s="8" t="s">
        <v>934</v>
      </c>
      <c r="C104" s="9" t="s">
        <v>13</v>
      </c>
      <c r="D104" s="9" t="s">
        <v>25</v>
      </c>
      <c r="E104" s="2">
        <v>270</v>
      </c>
      <c r="F104" s="2">
        <v>50</v>
      </c>
      <c r="G104" s="12">
        <f t="shared" si="4"/>
        <v>13500</v>
      </c>
      <c r="J104" s="1"/>
      <c r="K104" s="1"/>
      <c r="L104" s="1"/>
      <c r="M104" s="1"/>
    </row>
    <row r="105" spans="1:13" s="181" customFormat="1" ht="19.95" customHeight="1" x14ac:dyDescent="0.3">
      <c r="A105" s="223">
        <v>39241210</v>
      </c>
      <c r="B105" s="8" t="s">
        <v>502</v>
      </c>
      <c r="C105" s="9" t="s">
        <v>13</v>
      </c>
      <c r="D105" s="9" t="s">
        <v>25</v>
      </c>
      <c r="E105" s="2">
        <v>500</v>
      </c>
      <c r="F105" s="2">
        <v>10</v>
      </c>
      <c r="G105" s="12">
        <f t="shared" si="4"/>
        <v>5000</v>
      </c>
      <c r="J105" s="1"/>
      <c r="K105" s="1"/>
      <c r="L105" s="1"/>
      <c r="M105" s="1"/>
    </row>
    <row r="106" spans="1:13" s="181" customFormat="1" ht="19.95" customHeight="1" x14ac:dyDescent="0.3">
      <c r="A106" s="223">
        <v>39241141</v>
      </c>
      <c r="B106" s="8" t="s">
        <v>951</v>
      </c>
      <c r="C106" s="9" t="s">
        <v>13</v>
      </c>
      <c r="D106" s="2" t="s">
        <v>25</v>
      </c>
      <c r="E106" s="2">
        <v>200</v>
      </c>
      <c r="F106" s="2">
        <v>20</v>
      </c>
      <c r="G106" s="12">
        <f>E106*F106</f>
        <v>4000</v>
      </c>
      <c r="J106" s="1"/>
      <c r="K106" s="1"/>
      <c r="L106" s="1"/>
      <c r="M106" s="1"/>
    </row>
    <row r="107" spans="1:13" s="181" customFormat="1" ht="19.95" customHeight="1" x14ac:dyDescent="0.3">
      <c r="A107" s="223">
        <v>39263530</v>
      </c>
      <c r="B107" s="8" t="s">
        <v>574</v>
      </c>
      <c r="C107" s="9" t="s">
        <v>13</v>
      </c>
      <c r="D107" s="9" t="s">
        <v>25</v>
      </c>
      <c r="E107" s="2">
        <v>65</v>
      </c>
      <c r="F107" s="2">
        <v>170</v>
      </c>
      <c r="G107" s="12">
        <f t="shared" si="4"/>
        <v>11050</v>
      </c>
      <c r="J107" s="1"/>
      <c r="K107" s="1"/>
      <c r="L107" s="1"/>
      <c r="M107" s="1"/>
    </row>
    <row r="108" spans="1:13" s="181" customFormat="1" ht="19.95" customHeight="1" x14ac:dyDescent="0.3">
      <c r="A108" s="223">
        <v>39263520</v>
      </c>
      <c r="B108" s="8" t="s">
        <v>503</v>
      </c>
      <c r="C108" s="9" t="s">
        <v>13</v>
      </c>
      <c r="D108" s="9" t="s">
        <v>25</v>
      </c>
      <c r="E108" s="2">
        <v>45</v>
      </c>
      <c r="F108" s="2">
        <v>200</v>
      </c>
      <c r="G108" s="12">
        <f t="shared" si="4"/>
        <v>9000</v>
      </c>
      <c r="J108" s="1"/>
      <c r="K108" s="1"/>
      <c r="L108" s="1"/>
      <c r="M108" s="1"/>
    </row>
    <row r="109" spans="1:13" s="181" customFormat="1" ht="19.95" customHeight="1" x14ac:dyDescent="0.3">
      <c r="A109" s="223">
        <v>39263510</v>
      </c>
      <c r="B109" s="8" t="s">
        <v>575</v>
      </c>
      <c r="C109" s="9" t="s">
        <v>13</v>
      </c>
      <c r="D109" s="9" t="s">
        <v>25</v>
      </c>
      <c r="E109" s="2">
        <v>20</v>
      </c>
      <c r="F109" s="2">
        <v>140</v>
      </c>
      <c r="G109" s="12">
        <f t="shared" si="4"/>
        <v>2800</v>
      </c>
      <c r="J109" s="1"/>
      <c r="K109" s="1"/>
      <c r="L109" s="1"/>
      <c r="M109" s="1"/>
    </row>
    <row r="110" spans="1:13" s="181" customFormat="1" ht="19.95" customHeight="1" x14ac:dyDescent="0.3">
      <c r="A110" s="223">
        <v>39292120</v>
      </c>
      <c r="B110" s="8" t="s">
        <v>274</v>
      </c>
      <c r="C110" s="9" t="s">
        <v>13</v>
      </c>
      <c r="D110" s="9" t="s">
        <v>25</v>
      </c>
      <c r="E110" s="2">
        <v>400</v>
      </c>
      <c r="F110" s="2">
        <v>90</v>
      </c>
      <c r="G110" s="12">
        <f t="shared" si="4"/>
        <v>36000</v>
      </c>
      <c r="J110" s="1"/>
      <c r="K110" s="1"/>
      <c r="L110" s="1"/>
      <c r="M110" s="1"/>
    </row>
    <row r="111" spans="1:13" s="181" customFormat="1" ht="19.95" customHeight="1" x14ac:dyDescent="0.3">
      <c r="A111" s="223">
        <v>39221130</v>
      </c>
      <c r="B111" s="8" t="s">
        <v>1018</v>
      </c>
      <c r="C111" s="9" t="s">
        <v>13</v>
      </c>
      <c r="D111" s="9" t="s">
        <v>25</v>
      </c>
      <c r="E111" s="2">
        <v>300</v>
      </c>
      <c r="F111" s="2">
        <v>24</v>
      </c>
      <c r="G111" s="12">
        <f t="shared" si="4"/>
        <v>7200</v>
      </c>
      <c r="J111" s="1"/>
      <c r="K111" s="1"/>
      <c r="L111" s="1"/>
      <c r="M111" s="1"/>
    </row>
    <row r="112" spans="1:13" s="181" customFormat="1" ht="27.6" customHeight="1" x14ac:dyDescent="0.3">
      <c r="A112" s="223">
        <v>30237100</v>
      </c>
      <c r="B112" s="8" t="s">
        <v>887</v>
      </c>
      <c r="C112" s="9" t="s">
        <v>13</v>
      </c>
      <c r="D112" s="9" t="s">
        <v>25</v>
      </c>
      <c r="E112" s="2">
        <v>60000</v>
      </c>
      <c r="F112" s="2">
        <v>2</v>
      </c>
      <c r="G112" s="12">
        <f t="shared" si="3"/>
        <v>120000</v>
      </c>
      <c r="J112" s="1"/>
      <c r="K112" s="1"/>
      <c r="L112" s="1"/>
      <c r="M112" s="1"/>
    </row>
    <row r="113" spans="1:13" s="181" customFormat="1" ht="19.95" customHeight="1" x14ac:dyDescent="0.3">
      <c r="A113" s="223" t="s">
        <v>251</v>
      </c>
      <c r="B113" s="8" t="s">
        <v>946</v>
      </c>
      <c r="C113" s="9" t="s">
        <v>13</v>
      </c>
      <c r="D113" s="11" t="s">
        <v>25</v>
      </c>
      <c r="E113" s="2">
        <v>35000</v>
      </c>
      <c r="F113" s="2">
        <v>20</v>
      </c>
      <c r="G113" s="12">
        <f t="shared" ref="G113:G122" si="5">E113*F113</f>
        <v>700000</v>
      </c>
      <c r="J113" s="1"/>
      <c r="K113" s="1"/>
      <c r="L113" s="1"/>
      <c r="M113" s="1"/>
    </row>
    <row r="114" spans="1:13" s="181" customFormat="1" ht="19.95" customHeight="1" x14ac:dyDescent="0.3">
      <c r="A114" s="223" t="s">
        <v>252</v>
      </c>
      <c r="B114" s="8" t="s">
        <v>957</v>
      </c>
      <c r="C114" s="9" t="s">
        <v>13</v>
      </c>
      <c r="D114" s="11" t="s">
        <v>25</v>
      </c>
      <c r="E114" s="2">
        <v>35000</v>
      </c>
      <c r="F114" s="2">
        <v>2</v>
      </c>
      <c r="G114" s="12">
        <f t="shared" si="5"/>
        <v>70000</v>
      </c>
      <c r="J114" s="1"/>
      <c r="K114" s="1"/>
      <c r="L114" s="1"/>
      <c r="M114" s="1"/>
    </row>
    <row r="115" spans="1:13" s="181" customFormat="1" ht="19.95" customHeight="1" x14ac:dyDescent="0.3">
      <c r="A115" s="223">
        <v>30237460</v>
      </c>
      <c r="B115" s="8" t="s">
        <v>936</v>
      </c>
      <c r="C115" s="9" t="s">
        <v>13</v>
      </c>
      <c r="D115" s="9" t="s">
        <v>25</v>
      </c>
      <c r="E115" s="2">
        <v>12000</v>
      </c>
      <c r="F115" s="2">
        <v>10</v>
      </c>
      <c r="G115" s="12">
        <f t="shared" si="5"/>
        <v>120000</v>
      </c>
      <c r="J115" s="1"/>
      <c r="K115" s="1"/>
      <c r="L115" s="1"/>
      <c r="M115" s="1"/>
    </row>
    <row r="116" spans="1:13" s="181" customFormat="1" ht="19.95" customHeight="1" x14ac:dyDescent="0.3">
      <c r="A116" s="223">
        <v>30237411</v>
      </c>
      <c r="B116" s="8" t="s">
        <v>878</v>
      </c>
      <c r="C116" s="9" t="s">
        <v>13</v>
      </c>
      <c r="D116" s="9" t="s">
        <v>25</v>
      </c>
      <c r="E116" s="2">
        <v>8000</v>
      </c>
      <c r="F116" s="2">
        <v>10</v>
      </c>
      <c r="G116" s="12">
        <f t="shared" si="5"/>
        <v>80000</v>
      </c>
      <c r="J116" s="1"/>
      <c r="K116" s="1"/>
      <c r="L116" s="1"/>
      <c r="M116" s="1"/>
    </row>
    <row r="117" spans="1:13" s="181" customFormat="1" ht="19.95" customHeight="1" x14ac:dyDescent="0.3">
      <c r="A117" s="223">
        <v>30239140</v>
      </c>
      <c r="B117" s="8" t="s">
        <v>920</v>
      </c>
      <c r="C117" s="9" t="s">
        <v>13</v>
      </c>
      <c r="D117" s="9" t="s">
        <v>25</v>
      </c>
      <c r="E117" s="2">
        <v>250000</v>
      </c>
      <c r="F117" s="2">
        <v>4</v>
      </c>
      <c r="G117" s="12">
        <f t="shared" si="5"/>
        <v>1000000</v>
      </c>
      <c r="J117" s="1"/>
      <c r="K117" s="1"/>
      <c r="L117" s="1"/>
      <c r="M117" s="1"/>
    </row>
    <row r="118" spans="1:13" s="181" customFormat="1" ht="19.95" customHeight="1" x14ac:dyDescent="0.3">
      <c r="A118" s="223">
        <v>30232110</v>
      </c>
      <c r="B118" s="8" t="s">
        <v>118</v>
      </c>
      <c r="C118" s="9" t="s">
        <v>13</v>
      </c>
      <c r="D118" s="9" t="s">
        <v>25</v>
      </c>
      <c r="E118" s="2">
        <v>80000</v>
      </c>
      <c r="F118" s="2">
        <v>2</v>
      </c>
      <c r="G118" s="12">
        <f t="shared" si="5"/>
        <v>160000</v>
      </c>
      <c r="J118" s="1"/>
      <c r="K118" s="1"/>
      <c r="L118" s="1"/>
      <c r="M118" s="1"/>
    </row>
    <row r="119" spans="1:13" s="181" customFormat="1" ht="19.95" customHeight="1" x14ac:dyDescent="0.3">
      <c r="A119" s="223">
        <v>30234660</v>
      </c>
      <c r="B119" s="8" t="s">
        <v>1096</v>
      </c>
      <c r="C119" s="9" t="s">
        <v>13</v>
      </c>
      <c r="D119" s="9" t="s">
        <v>25</v>
      </c>
      <c r="E119" s="2">
        <v>30000</v>
      </c>
      <c r="F119" s="2">
        <v>2</v>
      </c>
      <c r="G119" s="12">
        <f t="shared" si="5"/>
        <v>60000</v>
      </c>
      <c r="J119" s="1"/>
      <c r="K119" s="1"/>
      <c r="L119" s="1"/>
      <c r="M119" s="1"/>
    </row>
    <row r="120" spans="1:13" s="181" customFormat="1" ht="19.95" customHeight="1" x14ac:dyDescent="0.3">
      <c r="A120" s="223">
        <v>30237135</v>
      </c>
      <c r="B120" s="8" t="s">
        <v>1072</v>
      </c>
      <c r="C120" s="9" t="s">
        <v>13</v>
      </c>
      <c r="D120" s="9" t="s">
        <v>25</v>
      </c>
      <c r="E120" s="2">
        <v>25000</v>
      </c>
      <c r="F120" s="2">
        <v>1</v>
      </c>
      <c r="G120" s="12">
        <f t="shared" si="5"/>
        <v>25000</v>
      </c>
      <c r="J120" s="1"/>
      <c r="K120" s="1"/>
      <c r="L120" s="1"/>
      <c r="M120" s="1"/>
    </row>
    <row r="121" spans="1:13" s="181" customFormat="1" ht="19.95" customHeight="1" x14ac:dyDescent="0.3">
      <c r="A121" s="223">
        <v>30236110</v>
      </c>
      <c r="B121" s="8" t="s">
        <v>979</v>
      </c>
      <c r="C121" s="9" t="s">
        <v>13</v>
      </c>
      <c r="D121" s="9" t="s">
        <v>25</v>
      </c>
      <c r="E121" s="2">
        <v>20000</v>
      </c>
      <c r="F121" s="2">
        <v>8</v>
      </c>
      <c r="G121" s="12">
        <f t="shared" si="5"/>
        <v>160000</v>
      </c>
      <c r="J121" s="1"/>
      <c r="K121" s="1"/>
      <c r="L121" s="1"/>
      <c r="M121" s="1"/>
    </row>
    <row r="122" spans="1:13" s="181" customFormat="1" ht="19.95" customHeight="1" x14ac:dyDescent="0.3">
      <c r="A122" s="223">
        <v>30237112</v>
      </c>
      <c r="B122" s="8" t="s">
        <v>1000</v>
      </c>
      <c r="C122" s="9" t="s">
        <v>13</v>
      </c>
      <c r="D122" s="9" t="s">
        <v>25</v>
      </c>
      <c r="E122" s="2">
        <v>5000</v>
      </c>
      <c r="F122" s="2">
        <v>6</v>
      </c>
      <c r="G122" s="12">
        <f t="shared" si="5"/>
        <v>30000</v>
      </c>
      <c r="J122" s="1"/>
      <c r="K122" s="1"/>
      <c r="L122" s="1"/>
      <c r="M122" s="1"/>
    </row>
    <row r="123" spans="1:13" s="181" customFormat="1" ht="19.95" customHeight="1" x14ac:dyDescent="0.3">
      <c r="A123" s="223" t="s">
        <v>953</v>
      </c>
      <c r="B123" s="8" t="s">
        <v>1069</v>
      </c>
      <c r="C123" s="9" t="s">
        <v>13</v>
      </c>
      <c r="D123" s="11" t="s">
        <v>25</v>
      </c>
      <c r="E123" s="2">
        <v>15000</v>
      </c>
      <c r="F123" s="2">
        <v>2</v>
      </c>
      <c r="G123" s="12">
        <f t="shared" ref="G123:G131" si="6">E123*F123</f>
        <v>30000</v>
      </c>
      <c r="J123" s="1"/>
      <c r="K123" s="1"/>
      <c r="L123" s="1"/>
      <c r="M123" s="1"/>
    </row>
    <row r="124" spans="1:13" s="181" customFormat="1" ht="19.95" customHeight="1" x14ac:dyDescent="0.3">
      <c r="A124" s="223" t="s">
        <v>954</v>
      </c>
      <c r="B124" s="8" t="s">
        <v>1070</v>
      </c>
      <c r="C124" s="9" t="s">
        <v>13</v>
      </c>
      <c r="D124" s="11" t="s">
        <v>25</v>
      </c>
      <c r="E124" s="2">
        <v>9000</v>
      </c>
      <c r="F124" s="2">
        <v>2</v>
      </c>
      <c r="G124" s="12">
        <f t="shared" si="6"/>
        <v>18000</v>
      </c>
      <c r="J124" s="1"/>
      <c r="K124" s="1"/>
      <c r="L124" s="1"/>
      <c r="M124" s="1"/>
    </row>
    <row r="125" spans="1:13" s="181" customFormat="1" ht="19.95" customHeight="1" x14ac:dyDescent="0.3">
      <c r="A125" s="223" t="s">
        <v>955</v>
      </c>
      <c r="B125" s="8" t="s">
        <v>956</v>
      </c>
      <c r="C125" s="9" t="s">
        <v>13</v>
      </c>
      <c r="D125" s="11" t="s">
        <v>25</v>
      </c>
      <c r="E125" s="2">
        <v>35000</v>
      </c>
      <c r="F125" s="2">
        <v>1</v>
      </c>
      <c r="G125" s="12">
        <f t="shared" si="6"/>
        <v>35000</v>
      </c>
      <c r="J125" s="1"/>
      <c r="K125" s="1"/>
      <c r="L125" s="1"/>
      <c r="M125" s="1"/>
    </row>
    <row r="126" spans="1:13" s="181" customFormat="1" ht="25.05" customHeight="1" x14ac:dyDescent="0.3">
      <c r="A126" s="223" t="s">
        <v>211</v>
      </c>
      <c r="B126" s="158" t="s">
        <v>464</v>
      </c>
      <c r="C126" s="9" t="s">
        <v>13</v>
      </c>
      <c r="D126" s="15" t="s">
        <v>25</v>
      </c>
      <c r="E126" s="15">
        <v>12000</v>
      </c>
      <c r="F126" s="15">
        <v>5</v>
      </c>
      <c r="G126" s="12">
        <f t="shared" si="6"/>
        <v>60000</v>
      </c>
      <c r="J126" s="1"/>
      <c r="K126" s="1"/>
      <c r="L126" s="1"/>
      <c r="M126" s="1"/>
    </row>
    <row r="127" spans="1:13" s="181" customFormat="1" ht="25.05" customHeight="1" x14ac:dyDescent="0.3">
      <c r="A127" s="223" t="s">
        <v>212</v>
      </c>
      <c r="B127" s="158" t="s">
        <v>823</v>
      </c>
      <c r="C127" s="9" t="s">
        <v>13</v>
      </c>
      <c r="D127" s="15" t="s">
        <v>25</v>
      </c>
      <c r="E127" s="15">
        <v>14000</v>
      </c>
      <c r="F127" s="15">
        <v>5</v>
      </c>
      <c r="G127" s="12">
        <f t="shared" si="6"/>
        <v>70000</v>
      </c>
      <c r="J127" s="1"/>
      <c r="K127" s="1"/>
      <c r="L127" s="1"/>
      <c r="M127" s="1"/>
    </row>
    <row r="128" spans="1:13" s="181" customFormat="1" ht="25.05" customHeight="1" x14ac:dyDescent="0.3">
      <c r="A128" s="223">
        <v>31211440</v>
      </c>
      <c r="B128" s="8" t="s">
        <v>466</v>
      </c>
      <c r="C128" s="9" t="s">
        <v>13</v>
      </c>
      <c r="D128" s="15" t="s">
        <v>25</v>
      </c>
      <c r="E128" s="2">
        <v>200000</v>
      </c>
      <c r="F128" s="2">
        <v>3</v>
      </c>
      <c r="G128" s="12">
        <f t="shared" si="6"/>
        <v>600000</v>
      </c>
      <c r="J128" s="1"/>
      <c r="K128" s="1"/>
      <c r="L128" s="1"/>
      <c r="M128" s="1"/>
    </row>
    <row r="129" spans="1:13" s="181" customFormat="1" ht="19.95" customHeight="1" x14ac:dyDescent="0.3">
      <c r="A129" s="223">
        <v>31221200</v>
      </c>
      <c r="B129" s="8" t="s">
        <v>882</v>
      </c>
      <c r="C129" s="9" t="s">
        <v>13</v>
      </c>
      <c r="D129" s="15" t="s">
        <v>25</v>
      </c>
      <c r="E129" s="2">
        <v>1000</v>
      </c>
      <c r="F129" s="2">
        <v>50</v>
      </c>
      <c r="G129" s="12">
        <f t="shared" si="6"/>
        <v>50000</v>
      </c>
      <c r="J129" s="1"/>
      <c r="K129" s="1"/>
      <c r="L129" s="1"/>
      <c r="M129" s="1"/>
    </row>
    <row r="130" spans="1:13" s="181" customFormat="1" ht="19.95" customHeight="1" x14ac:dyDescent="0.3">
      <c r="A130" s="223">
        <v>31221241</v>
      </c>
      <c r="B130" s="8" t="s">
        <v>1019</v>
      </c>
      <c r="C130" s="9" t="s">
        <v>13</v>
      </c>
      <c r="D130" s="15" t="s">
        <v>25</v>
      </c>
      <c r="E130" s="2">
        <v>20</v>
      </c>
      <c r="F130" s="2">
        <v>2000</v>
      </c>
      <c r="G130" s="12">
        <f t="shared" si="6"/>
        <v>40000</v>
      </c>
      <c r="J130" s="1"/>
      <c r="K130" s="1"/>
      <c r="L130" s="1"/>
      <c r="M130" s="1"/>
    </row>
    <row r="131" spans="1:13" s="181" customFormat="1" ht="19.95" customHeight="1" x14ac:dyDescent="0.3">
      <c r="A131" s="223">
        <v>31221242</v>
      </c>
      <c r="B131" s="8" t="s">
        <v>1011</v>
      </c>
      <c r="C131" s="9" t="s">
        <v>13</v>
      </c>
      <c r="D131" s="132" t="s">
        <v>25</v>
      </c>
      <c r="E131" s="2">
        <v>15</v>
      </c>
      <c r="F131" s="132">
        <v>500</v>
      </c>
      <c r="G131" s="12">
        <f t="shared" si="6"/>
        <v>7500</v>
      </c>
      <c r="J131" s="1"/>
      <c r="K131" s="1"/>
      <c r="L131" s="1"/>
      <c r="M131" s="1"/>
    </row>
    <row r="132" spans="1:13" s="181" customFormat="1" ht="19.95" customHeight="1" x14ac:dyDescent="0.3">
      <c r="A132" s="223" t="s">
        <v>1079</v>
      </c>
      <c r="B132" s="8" t="s">
        <v>1078</v>
      </c>
      <c r="C132" s="9" t="s">
        <v>13</v>
      </c>
      <c r="D132" s="11" t="s">
        <v>25</v>
      </c>
      <c r="E132" s="11">
        <v>10000</v>
      </c>
      <c r="F132" s="11">
        <v>5</v>
      </c>
      <c r="G132" s="12">
        <f t="shared" ref="G132:G133" si="7">E132*F132</f>
        <v>50000</v>
      </c>
      <c r="J132" s="1"/>
      <c r="K132" s="1"/>
      <c r="L132" s="1"/>
      <c r="M132" s="1"/>
    </row>
    <row r="133" spans="1:13" s="181" customFormat="1" ht="19.95" customHeight="1" x14ac:dyDescent="0.3">
      <c r="A133" s="223" t="s">
        <v>1080</v>
      </c>
      <c r="B133" s="8" t="s">
        <v>1090</v>
      </c>
      <c r="C133" s="9" t="s">
        <v>13</v>
      </c>
      <c r="D133" s="11" t="s">
        <v>25</v>
      </c>
      <c r="E133" s="11">
        <v>15000</v>
      </c>
      <c r="F133" s="11">
        <v>5</v>
      </c>
      <c r="G133" s="12">
        <f t="shared" si="7"/>
        <v>75000</v>
      </c>
      <c r="J133" s="1"/>
      <c r="K133" s="1"/>
      <c r="L133" s="1"/>
      <c r="M133" s="1"/>
    </row>
    <row r="134" spans="1:13" s="181" customFormat="1" ht="25.05" customHeight="1" x14ac:dyDescent="0.3">
      <c r="A134" s="223">
        <v>31341200</v>
      </c>
      <c r="B134" s="8" t="s">
        <v>1071</v>
      </c>
      <c r="C134" s="9" t="s">
        <v>13</v>
      </c>
      <c r="D134" s="11" t="s">
        <v>25</v>
      </c>
      <c r="E134" s="2">
        <v>15</v>
      </c>
      <c r="F134" s="2">
        <v>500</v>
      </c>
      <c r="G134" s="12">
        <f>E134*F134</f>
        <v>7500</v>
      </c>
      <c r="J134" s="1"/>
      <c r="K134" s="1"/>
      <c r="L134" s="1"/>
      <c r="M134" s="1"/>
    </row>
    <row r="135" spans="1:13" s="181" customFormat="1" ht="25.05" customHeight="1" x14ac:dyDescent="0.3">
      <c r="A135" s="223" t="s">
        <v>885</v>
      </c>
      <c r="B135" s="8" t="s">
        <v>917</v>
      </c>
      <c r="C135" s="9" t="s">
        <v>13</v>
      </c>
      <c r="D135" s="9" t="s">
        <v>25</v>
      </c>
      <c r="E135" s="2">
        <v>50000</v>
      </c>
      <c r="F135" s="9">
        <v>2</v>
      </c>
      <c r="G135" s="12">
        <f>E135*F135</f>
        <v>100000</v>
      </c>
      <c r="J135" s="1"/>
      <c r="K135" s="1"/>
      <c r="L135" s="1"/>
      <c r="M135" s="1"/>
    </row>
    <row r="136" spans="1:13" s="181" customFormat="1" ht="19.95" customHeight="1" x14ac:dyDescent="0.3">
      <c r="A136" s="223" t="s">
        <v>1074</v>
      </c>
      <c r="B136" s="8" t="s">
        <v>985</v>
      </c>
      <c r="C136" s="9" t="s">
        <v>13</v>
      </c>
      <c r="D136" s="9" t="s">
        <v>25</v>
      </c>
      <c r="E136" s="2">
        <v>75000</v>
      </c>
      <c r="F136" s="2">
        <v>2</v>
      </c>
      <c r="G136" s="12">
        <f>E136*F136</f>
        <v>150000</v>
      </c>
      <c r="J136" s="1"/>
      <c r="K136" s="1"/>
      <c r="L136" s="1"/>
      <c r="M136" s="1"/>
    </row>
    <row r="137" spans="1:13" s="181" customFormat="1" ht="19.95" customHeight="1" x14ac:dyDescent="0.3">
      <c r="A137" s="223">
        <v>31441000</v>
      </c>
      <c r="B137" s="8" t="s">
        <v>1073</v>
      </c>
      <c r="C137" s="9" t="s">
        <v>13</v>
      </c>
      <c r="D137" s="9" t="s">
        <v>25</v>
      </c>
      <c r="E137" s="2">
        <v>200</v>
      </c>
      <c r="F137" s="2">
        <v>30</v>
      </c>
      <c r="G137" s="12">
        <f t="shared" ref="G137:G142" si="8">E137*F137</f>
        <v>6000</v>
      </c>
      <c r="J137" s="1"/>
      <c r="K137" s="1"/>
      <c r="L137" s="1"/>
      <c r="M137" s="1"/>
    </row>
    <row r="138" spans="1:13" s="181" customFormat="1" ht="19.95" customHeight="1" x14ac:dyDescent="0.3">
      <c r="A138" s="223">
        <v>31442000</v>
      </c>
      <c r="B138" s="8" t="s">
        <v>886</v>
      </c>
      <c r="C138" s="9" t="s">
        <v>13</v>
      </c>
      <c r="D138" s="9" t="s">
        <v>25</v>
      </c>
      <c r="E138" s="2">
        <v>200</v>
      </c>
      <c r="F138" s="2">
        <v>50</v>
      </c>
      <c r="G138" s="12">
        <f t="shared" si="8"/>
        <v>10000</v>
      </c>
      <c r="J138" s="1"/>
      <c r="K138" s="1"/>
      <c r="L138" s="1"/>
      <c r="M138" s="1"/>
    </row>
    <row r="139" spans="1:13" s="181" customFormat="1" ht="24" customHeight="1" x14ac:dyDescent="0.3">
      <c r="A139" s="223" t="s">
        <v>244</v>
      </c>
      <c r="B139" s="129" t="s">
        <v>1002</v>
      </c>
      <c r="C139" s="9" t="s">
        <v>13</v>
      </c>
      <c r="D139" s="9" t="s">
        <v>25</v>
      </c>
      <c r="E139" s="2">
        <v>2000</v>
      </c>
      <c r="F139" s="2">
        <v>8</v>
      </c>
      <c r="G139" s="12">
        <f t="shared" si="8"/>
        <v>16000</v>
      </c>
      <c r="J139" s="1"/>
      <c r="K139" s="1"/>
      <c r="L139" s="1"/>
      <c r="M139" s="1"/>
    </row>
    <row r="140" spans="1:13" s="181" customFormat="1" ht="19.95" customHeight="1" x14ac:dyDescent="0.3">
      <c r="A140" s="14" t="s">
        <v>243</v>
      </c>
      <c r="B140" s="129" t="s">
        <v>68</v>
      </c>
      <c r="C140" s="9" t="s">
        <v>13</v>
      </c>
      <c r="D140" s="10" t="s">
        <v>25</v>
      </c>
      <c r="E140" s="2">
        <v>2500</v>
      </c>
      <c r="F140" s="130">
        <v>10</v>
      </c>
      <c r="G140" s="12">
        <f t="shared" si="8"/>
        <v>25000</v>
      </c>
      <c r="J140" s="1"/>
      <c r="K140" s="1"/>
      <c r="L140" s="1"/>
      <c r="M140" s="1"/>
    </row>
    <row r="141" spans="1:13" s="181" customFormat="1" ht="23.4" customHeight="1" x14ac:dyDescent="0.3">
      <c r="A141" s="14" t="s">
        <v>245</v>
      </c>
      <c r="B141" s="129" t="s">
        <v>468</v>
      </c>
      <c r="C141" s="9" t="s">
        <v>13</v>
      </c>
      <c r="D141" s="10" t="s">
        <v>25</v>
      </c>
      <c r="E141" s="2">
        <v>3500</v>
      </c>
      <c r="F141" s="130">
        <v>10</v>
      </c>
      <c r="G141" s="12">
        <f t="shared" si="8"/>
        <v>35000</v>
      </c>
      <c r="J141" s="1"/>
      <c r="K141" s="1"/>
      <c r="L141" s="1"/>
      <c r="M141" s="1"/>
    </row>
    <row r="142" spans="1:13" s="181" customFormat="1" ht="19.8" customHeight="1" x14ac:dyDescent="0.3">
      <c r="A142" s="223">
        <v>31442140</v>
      </c>
      <c r="B142" s="129" t="s">
        <v>902</v>
      </c>
      <c r="C142" s="9" t="s">
        <v>13</v>
      </c>
      <c r="D142" s="9" t="s">
        <v>25</v>
      </c>
      <c r="E142" s="2">
        <v>8000</v>
      </c>
      <c r="F142" s="130">
        <v>10</v>
      </c>
      <c r="G142" s="12">
        <f t="shared" si="8"/>
        <v>80000</v>
      </c>
      <c r="J142" s="1"/>
      <c r="K142" s="1"/>
      <c r="L142" s="1"/>
      <c r="M142" s="1"/>
    </row>
    <row r="143" spans="1:13" s="181" customFormat="1" ht="19.8" customHeight="1" x14ac:dyDescent="0.3">
      <c r="A143" s="223">
        <v>31430000</v>
      </c>
      <c r="B143" s="8" t="s">
        <v>1024</v>
      </c>
      <c r="C143" s="9" t="s">
        <v>13</v>
      </c>
      <c r="D143" s="10" t="s">
        <v>25</v>
      </c>
      <c r="E143" s="11">
        <v>6000</v>
      </c>
      <c r="F143" s="11">
        <v>5</v>
      </c>
      <c r="G143" s="12">
        <f t="shared" ref="G143:G150" si="9">E143*F143</f>
        <v>30000</v>
      </c>
      <c r="J143" s="1"/>
      <c r="K143" s="1"/>
      <c r="L143" s="1"/>
      <c r="M143" s="1"/>
    </row>
    <row r="144" spans="1:13" s="181" customFormat="1" ht="19.95" customHeight="1" x14ac:dyDescent="0.3">
      <c r="A144" s="223" t="s">
        <v>947</v>
      </c>
      <c r="B144" s="8" t="s">
        <v>963</v>
      </c>
      <c r="C144" s="9" t="s">
        <v>148</v>
      </c>
      <c r="D144" s="9" t="s">
        <v>25</v>
      </c>
      <c r="E144" s="11">
        <v>10500</v>
      </c>
      <c r="F144" s="11">
        <v>50</v>
      </c>
      <c r="G144" s="12">
        <f t="shared" si="9"/>
        <v>525000</v>
      </c>
      <c r="J144" s="1"/>
      <c r="K144" s="1"/>
      <c r="L144" s="1"/>
      <c r="M144" s="1"/>
    </row>
    <row r="145" spans="1:13" s="181" customFormat="1" ht="30" customHeight="1" x14ac:dyDescent="0.3">
      <c r="A145" s="223" t="s">
        <v>960</v>
      </c>
      <c r="B145" s="8" t="s">
        <v>1075</v>
      </c>
      <c r="C145" s="9" t="s">
        <v>148</v>
      </c>
      <c r="D145" s="9" t="s">
        <v>25</v>
      </c>
      <c r="E145" s="11">
        <v>3500</v>
      </c>
      <c r="F145" s="11">
        <v>50</v>
      </c>
      <c r="G145" s="12">
        <f t="shared" si="9"/>
        <v>175000</v>
      </c>
      <c r="J145" s="1"/>
      <c r="K145" s="1"/>
      <c r="L145" s="1"/>
      <c r="M145" s="1"/>
    </row>
    <row r="146" spans="1:13" s="181" customFormat="1" ht="30" customHeight="1" x14ac:dyDescent="0.3">
      <c r="A146" s="223" t="s">
        <v>961</v>
      </c>
      <c r="B146" s="8" t="s">
        <v>1076</v>
      </c>
      <c r="C146" s="9" t="s">
        <v>148</v>
      </c>
      <c r="D146" s="9" t="s">
        <v>25</v>
      </c>
      <c r="E146" s="11">
        <v>3000</v>
      </c>
      <c r="F146" s="11">
        <v>50</v>
      </c>
      <c r="G146" s="12">
        <f t="shared" si="9"/>
        <v>150000</v>
      </c>
      <c r="J146" s="1"/>
      <c r="K146" s="1"/>
      <c r="L146" s="1"/>
      <c r="M146" s="1"/>
    </row>
    <row r="147" spans="1:13" s="181" customFormat="1" ht="19.95" customHeight="1" x14ac:dyDescent="0.3">
      <c r="A147" s="14">
        <v>31521560</v>
      </c>
      <c r="B147" s="8" t="s">
        <v>906</v>
      </c>
      <c r="C147" s="9" t="s">
        <v>148</v>
      </c>
      <c r="D147" s="9" t="s">
        <v>25</v>
      </c>
      <c r="E147" s="11">
        <v>30000</v>
      </c>
      <c r="F147" s="11">
        <v>10</v>
      </c>
      <c r="G147" s="12">
        <f t="shared" si="9"/>
        <v>300000</v>
      </c>
      <c r="J147" s="1"/>
      <c r="K147" s="1"/>
      <c r="L147" s="1"/>
      <c r="M147" s="1"/>
    </row>
    <row r="148" spans="1:13" s="181" customFormat="1" ht="19.95" customHeight="1" x14ac:dyDescent="0.3">
      <c r="A148" s="14" t="s">
        <v>250</v>
      </c>
      <c r="B148" s="8" t="s">
        <v>962</v>
      </c>
      <c r="C148" s="9" t="s">
        <v>148</v>
      </c>
      <c r="D148" s="9" t="s">
        <v>25</v>
      </c>
      <c r="E148" s="11">
        <v>1000</v>
      </c>
      <c r="F148" s="11">
        <v>200</v>
      </c>
      <c r="G148" s="12">
        <f t="shared" si="9"/>
        <v>200000</v>
      </c>
      <c r="J148" s="1"/>
      <c r="K148" s="1"/>
      <c r="L148" s="1"/>
      <c r="M148" s="1"/>
    </row>
    <row r="149" spans="1:13" s="181" customFormat="1" ht="19.95" customHeight="1" x14ac:dyDescent="0.3">
      <c r="A149" s="14" t="s">
        <v>70</v>
      </c>
      <c r="B149" s="8" t="s">
        <v>1077</v>
      </c>
      <c r="C149" s="9" t="s">
        <v>13</v>
      </c>
      <c r="D149" s="9" t="s">
        <v>25</v>
      </c>
      <c r="E149" s="11">
        <v>2200</v>
      </c>
      <c r="F149" s="11">
        <v>40</v>
      </c>
      <c r="G149" s="12">
        <f t="shared" si="9"/>
        <v>88000</v>
      </c>
      <c r="J149" s="1"/>
      <c r="K149" s="1"/>
      <c r="L149" s="1"/>
      <c r="M149" s="1"/>
    </row>
    <row r="150" spans="1:13" s="181" customFormat="1" ht="27.75" customHeight="1" x14ac:dyDescent="0.3">
      <c r="A150" s="223">
        <v>31682130</v>
      </c>
      <c r="B150" s="8" t="s">
        <v>922</v>
      </c>
      <c r="C150" s="9" t="s">
        <v>13</v>
      </c>
      <c r="D150" s="11" t="s">
        <v>25</v>
      </c>
      <c r="E150" s="11">
        <v>20000</v>
      </c>
      <c r="F150" s="11">
        <v>10</v>
      </c>
      <c r="G150" s="12">
        <f t="shared" si="9"/>
        <v>200000</v>
      </c>
      <c r="J150" s="1"/>
      <c r="K150" s="1"/>
      <c r="L150" s="1"/>
      <c r="M150" s="1"/>
    </row>
    <row r="151" spans="1:13" s="181" customFormat="1" ht="20.100000000000001" customHeight="1" x14ac:dyDescent="0.3">
      <c r="A151" s="223">
        <v>32231220</v>
      </c>
      <c r="B151" s="8" t="s">
        <v>982</v>
      </c>
      <c r="C151" s="9" t="s">
        <v>148</v>
      </c>
      <c r="D151" s="11" t="s">
        <v>42</v>
      </c>
      <c r="E151" s="11">
        <v>6000000</v>
      </c>
      <c r="F151" s="11">
        <v>1</v>
      </c>
      <c r="G151" s="12">
        <f t="shared" ref="G151" si="10">E151*F151</f>
        <v>6000000</v>
      </c>
      <c r="J151" s="1"/>
      <c r="K151" s="1"/>
      <c r="L151" s="1"/>
      <c r="M151" s="1"/>
    </row>
    <row r="152" spans="1:13" s="181" customFormat="1" ht="20.100000000000001" customHeight="1" x14ac:dyDescent="0.3">
      <c r="A152" s="223">
        <v>32341110</v>
      </c>
      <c r="B152" s="8" t="s">
        <v>81</v>
      </c>
      <c r="C152" s="9" t="s">
        <v>13</v>
      </c>
      <c r="D152" s="9" t="s">
        <v>25</v>
      </c>
      <c r="E152" s="2">
        <v>7000</v>
      </c>
      <c r="F152" s="2">
        <v>20</v>
      </c>
      <c r="G152" s="12">
        <f>E152*F152</f>
        <v>140000</v>
      </c>
      <c r="J152" s="1"/>
      <c r="K152" s="1"/>
      <c r="L152" s="1"/>
      <c r="M152" s="1"/>
    </row>
    <row r="153" spans="1:13" s="181" customFormat="1" ht="20.100000000000001" customHeight="1" x14ac:dyDescent="0.3">
      <c r="A153" s="223">
        <v>32420000</v>
      </c>
      <c r="B153" s="8" t="s">
        <v>948</v>
      </c>
      <c r="C153" s="9" t="s">
        <v>13</v>
      </c>
      <c r="D153" s="11" t="s">
        <v>25</v>
      </c>
      <c r="E153" s="11">
        <v>75000</v>
      </c>
      <c r="F153" s="11">
        <v>3</v>
      </c>
      <c r="G153" s="12">
        <f t="shared" ref="G153:G154" si="11">E153*F153</f>
        <v>225000</v>
      </c>
      <c r="J153" s="1"/>
      <c r="K153" s="1"/>
      <c r="L153" s="1"/>
      <c r="M153" s="1"/>
    </row>
    <row r="154" spans="1:13" s="181" customFormat="1" ht="20.100000000000001" customHeight="1" x14ac:dyDescent="0.3">
      <c r="A154" s="223">
        <v>32421100</v>
      </c>
      <c r="B154" s="8" t="s">
        <v>958</v>
      </c>
      <c r="C154" s="9" t="s">
        <v>13</v>
      </c>
      <c r="D154" s="11" t="s">
        <v>91</v>
      </c>
      <c r="E154" s="11">
        <v>200</v>
      </c>
      <c r="F154" s="2">
        <v>600</v>
      </c>
      <c r="G154" s="12">
        <f t="shared" si="11"/>
        <v>120000</v>
      </c>
      <c r="J154" s="1"/>
      <c r="K154" s="1"/>
      <c r="L154" s="1"/>
      <c r="M154" s="1"/>
    </row>
    <row r="155" spans="1:13" s="181" customFormat="1" ht="20.100000000000001" customHeight="1" x14ac:dyDescent="0.3">
      <c r="A155" s="223">
        <v>32561600</v>
      </c>
      <c r="B155" s="8" t="s">
        <v>1001</v>
      </c>
      <c r="C155" s="9" t="s">
        <v>13</v>
      </c>
      <c r="D155" s="9" t="s">
        <v>25</v>
      </c>
      <c r="E155" s="2">
        <v>25000</v>
      </c>
      <c r="F155" s="2">
        <v>2</v>
      </c>
      <c r="G155" s="12">
        <f>E155*F155</f>
        <v>50000</v>
      </c>
      <c r="J155" s="1"/>
      <c r="K155" s="1"/>
      <c r="L155" s="1"/>
      <c r="M155" s="1"/>
    </row>
    <row r="156" spans="1:13" s="181" customFormat="1" ht="20.100000000000001" customHeight="1" x14ac:dyDescent="0.3">
      <c r="A156" s="14">
        <v>32551290</v>
      </c>
      <c r="B156" s="8" t="s">
        <v>341</v>
      </c>
      <c r="C156" s="9" t="s">
        <v>13</v>
      </c>
      <c r="D156" s="11" t="s">
        <v>25</v>
      </c>
      <c r="E156" s="2">
        <f>132000-11000</f>
        <v>121000</v>
      </c>
      <c r="F156" s="15">
        <v>2</v>
      </c>
      <c r="G156" s="12">
        <f t="shared" ref="G156:G182" si="12">E156*F156</f>
        <v>242000</v>
      </c>
      <c r="J156" s="1"/>
      <c r="K156" s="1"/>
      <c r="L156" s="1"/>
      <c r="M156" s="1"/>
    </row>
    <row r="157" spans="1:13" s="181" customFormat="1" ht="20.100000000000001" customHeight="1" x14ac:dyDescent="0.3">
      <c r="A157" s="14">
        <v>33691176</v>
      </c>
      <c r="B157" s="8" t="s">
        <v>1123</v>
      </c>
      <c r="C157" s="9" t="s">
        <v>13</v>
      </c>
      <c r="D157" s="11" t="s">
        <v>25</v>
      </c>
      <c r="E157" s="2">
        <v>50000</v>
      </c>
      <c r="F157" s="15">
        <v>1</v>
      </c>
      <c r="G157" s="12">
        <f t="shared" si="12"/>
        <v>50000</v>
      </c>
      <c r="J157" s="1"/>
      <c r="K157" s="1"/>
      <c r="L157" s="1"/>
      <c r="M157" s="1"/>
    </row>
    <row r="158" spans="1:13" s="181" customFormat="1" ht="20.100000000000001" customHeight="1" x14ac:dyDescent="0.3">
      <c r="A158" s="14">
        <v>33621750</v>
      </c>
      <c r="B158" s="8" t="s">
        <v>1110</v>
      </c>
      <c r="C158" s="9" t="s">
        <v>13</v>
      </c>
      <c r="D158" s="11" t="s">
        <v>25</v>
      </c>
      <c r="E158" s="2">
        <v>25</v>
      </c>
      <c r="F158" s="15">
        <v>50</v>
      </c>
      <c r="G158" s="12">
        <f t="shared" si="12"/>
        <v>1250</v>
      </c>
      <c r="J158" s="1"/>
      <c r="K158" s="1"/>
      <c r="L158" s="1"/>
      <c r="M158" s="1"/>
    </row>
    <row r="159" spans="1:13" s="181" customFormat="1" ht="23.4" customHeight="1" x14ac:dyDescent="0.3">
      <c r="A159" s="14" t="s">
        <v>796</v>
      </c>
      <c r="B159" s="8" t="s">
        <v>1119</v>
      </c>
      <c r="C159" s="9" t="s">
        <v>13</v>
      </c>
      <c r="D159" s="11" t="s">
        <v>25</v>
      </c>
      <c r="E159" s="2">
        <v>100</v>
      </c>
      <c r="F159" s="15">
        <v>30</v>
      </c>
      <c r="G159" s="12">
        <f t="shared" si="12"/>
        <v>3000</v>
      </c>
      <c r="J159" s="1"/>
      <c r="K159" s="1"/>
      <c r="L159" s="1"/>
      <c r="M159" s="1"/>
    </row>
    <row r="160" spans="1:13" s="181" customFormat="1" ht="23.4" customHeight="1" x14ac:dyDescent="0.3">
      <c r="A160" s="14" t="s">
        <v>797</v>
      </c>
      <c r="B160" s="8" t="s">
        <v>1127</v>
      </c>
      <c r="C160" s="9" t="s">
        <v>13</v>
      </c>
      <c r="D160" s="11" t="s">
        <v>1109</v>
      </c>
      <c r="E160" s="2">
        <v>20</v>
      </c>
      <c r="F160" s="15">
        <v>100</v>
      </c>
      <c r="G160" s="12">
        <f t="shared" si="12"/>
        <v>2000</v>
      </c>
      <c r="J160" s="1"/>
      <c r="K160" s="1"/>
      <c r="L160" s="1"/>
      <c r="M160" s="1"/>
    </row>
    <row r="161" spans="1:13" s="181" customFormat="1" ht="37.799999999999997" customHeight="1" x14ac:dyDescent="0.3">
      <c r="A161" s="8">
        <v>33671122</v>
      </c>
      <c r="B161" s="8" t="s">
        <v>1111</v>
      </c>
      <c r="C161" s="9" t="s">
        <v>13</v>
      </c>
      <c r="D161" s="9" t="s">
        <v>25</v>
      </c>
      <c r="E161" s="9">
        <v>80</v>
      </c>
      <c r="F161" s="9">
        <v>240</v>
      </c>
      <c r="G161" s="12">
        <f t="shared" si="12"/>
        <v>19200</v>
      </c>
      <c r="J161" s="1"/>
      <c r="K161" s="1"/>
      <c r="L161" s="1"/>
      <c r="M161" s="1"/>
    </row>
    <row r="162" spans="1:13" s="181" customFormat="1" ht="25.2" customHeight="1" x14ac:dyDescent="0.3">
      <c r="A162" s="8">
        <v>33611160</v>
      </c>
      <c r="B162" s="8" t="s">
        <v>1112</v>
      </c>
      <c r="C162" s="9" t="s">
        <v>13</v>
      </c>
      <c r="D162" s="9" t="s">
        <v>25</v>
      </c>
      <c r="E162" s="9">
        <v>30</v>
      </c>
      <c r="F162" s="9">
        <v>100</v>
      </c>
      <c r="G162" s="12">
        <f t="shared" si="12"/>
        <v>3000</v>
      </c>
      <c r="J162" s="1"/>
      <c r="K162" s="1"/>
      <c r="L162" s="1"/>
      <c r="M162" s="1"/>
    </row>
    <row r="163" spans="1:13" s="181" customFormat="1" ht="26.4" customHeight="1" x14ac:dyDescent="0.3">
      <c r="A163" s="8">
        <v>33661126</v>
      </c>
      <c r="B163" s="8" t="s">
        <v>1113</v>
      </c>
      <c r="C163" s="9" t="s">
        <v>13</v>
      </c>
      <c r="D163" s="9" t="s">
        <v>25</v>
      </c>
      <c r="E163" s="9">
        <v>40</v>
      </c>
      <c r="F163" s="9">
        <v>100</v>
      </c>
      <c r="G163" s="12">
        <f t="shared" si="12"/>
        <v>4000</v>
      </c>
      <c r="J163" s="1"/>
      <c r="K163" s="1"/>
      <c r="L163" s="1"/>
      <c r="M163" s="1"/>
    </row>
    <row r="164" spans="1:13" s="181" customFormat="1" ht="24" customHeight="1" x14ac:dyDescent="0.3">
      <c r="A164" s="8">
        <v>33661123</v>
      </c>
      <c r="B164" s="8" t="s">
        <v>1114</v>
      </c>
      <c r="C164" s="9" t="s">
        <v>13</v>
      </c>
      <c r="D164" s="9" t="s">
        <v>25</v>
      </c>
      <c r="E164" s="9">
        <v>20</v>
      </c>
      <c r="F164" s="9">
        <v>100</v>
      </c>
      <c r="G164" s="12">
        <f t="shared" si="12"/>
        <v>2000</v>
      </c>
      <c r="J164" s="1"/>
      <c r="K164" s="1"/>
      <c r="L164" s="1"/>
      <c r="M164" s="1"/>
    </row>
    <row r="165" spans="1:13" s="181" customFormat="1" ht="32.4" customHeight="1" x14ac:dyDescent="0.3">
      <c r="A165" s="8">
        <v>33661127</v>
      </c>
      <c r="B165" s="8" t="s">
        <v>1115</v>
      </c>
      <c r="C165" s="9" t="s">
        <v>13</v>
      </c>
      <c r="D165" s="9" t="s">
        <v>25</v>
      </c>
      <c r="E165" s="9">
        <v>20</v>
      </c>
      <c r="F165" s="9">
        <v>100</v>
      </c>
      <c r="G165" s="12">
        <f t="shared" si="12"/>
        <v>2000</v>
      </c>
      <c r="J165" s="1"/>
      <c r="K165" s="1"/>
      <c r="L165" s="1"/>
      <c r="M165" s="1"/>
    </row>
    <row r="166" spans="1:13" s="181" customFormat="1" ht="20.100000000000001" customHeight="1" x14ac:dyDescent="0.3">
      <c r="A166" s="8">
        <v>33611200</v>
      </c>
      <c r="B166" s="8" t="s">
        <v>1116</v>
      </c>
      <c r="C166" s="9" t="s">
        <v>13</v>
      </c>
      <c r="D166" s="9" t="s">
        <v>25</v>
      </c>
      <c r="E166" s="9">
        <v>15</v>
      </c>
      <c r="F166" s="9">
        <v>100</v>
      </c>
      <c r="G166" s="12">
        <f t="shared" si="12"/>
        <v>1500</v>
      </c>
      <c r="J166" s="1"/>
      <c r="K166" s="1"/>
      <c r="L166" s="1"/>
      <c r="M166" s="1"/>
    </row>
    <row r="167" spans="1:13" s="181" customFormat="1" ht="27.6" customHeight="1" x14ac:dyDescent="0.3">
      <c r="A167" s="8">
        <v>33691236</v>
      </c>
      <c r="B167" s="8" t="s">
        <v>1117</v>
      </c>
      <c r="C167" s="9" t="s">
        <v>13</v>
      </c>
      <c r="D167" s="9" t="s">
        <v>25</v>
      </c>
      <c r="E167" s="9">
        <v>80</v>
      </c>
      <c r="F167" s="9">
        <v>100</v>
      </c>
      <c r="G167" s="12">
        <f t="shared" si="12"/>
        <v>8000</v>
      </c>
      <c r="J167" s="1"/>
      <c r="K167" s="1"/>
      <c r="L167" s="1"/>
      <c r="M167" s="1"/>
    </row>
    <row r="168" spans="1:13" s="181" customFormat="1" ht="25.2" customHeight="1" x14ac:dyDescent="0.3">
      <c r="A168" s="8">
        <v>33691232</v>
      </c>
      <c r="B168" s="8" t="s">
        <v>1118</v>
      </c>
      <c r="C168" s="9" t="s">
        <v>13</v>
      </c>
      <c r="D168" s="9" t="s">
        <v>25</v>
      </c>
      <c r="E168" s="9">
        <v>120</v>
      </c>
      <c r="F168" s="9">
        <v>150</v>
      </c>
      <c r="G168" s="12">
        <f t="shared" si="12"/>
        <v>18000</v>
      </c>
      <c r="J168" s="1"/>
      <c r="K168" s="1"/>
      <c r="L168" s="1"/>
      <c r="M168" s="1"/>
    </row>
    <row r="169" spans="1:13" s="181" customFormat="1" ht="43.8" customHeight="1" x14ac:dyDescent="0.3">
      <c r="A169" s="8">
        <v>33661125</v>
      </c>
      <c r="B169" s="8" t="s">
        <v>1120</v>
      </c>
      <c r="C169" s="9" t="s">
        <v>13</v>
      </c>
      <c r="D169" s="9" t="s">
        <v>25</v>
      </c>
      <c r="E169" s="9">
        <v>250</v>
      </c>
      <c r="F169" s="9">
        <v>10</v>
      </c>
      <c r="G169" s="12">
        <f t="shared" si="12"/>
        <v>2500</v>
      </c>
      <c r="J169" s="1"/>
      <c r="K169" s="1"/>
      <c r="L169" s="1"/>
      <c r="M169" s="1"/>
    </row>
    <row r="170" spans="1:13" s="181" customFormat="1" ht="24" customHeight="1" x14ac:dyDescent="0.3">
      <c r="A170" s="8">
        <v>33651134</v>
      </c>
      <c r="B170" s="8" t="s">
        <v>1129</v>
      </c>
      <c r="C170" s="9" t="s">
        <v>13</v>
      </c>
      <c r="D170" s="9" t="s">
        <v>25</v>
      </c>
      <c r="E170" s="9">
        <v>2600</v>
      </c>
      <c r="F170" s="9">
        <v>5</v>
      </c>
      <c r="G170" s="12">
        <f t="shared" si="12"/>
        <v>13000</v>
      </c>
      <c r="J170" s="1"/>
      <c r="K170" s="1"/>
      <c r="L170" s="1"/>
      <c r="M170" s="1"/>
    </row>
    <row r="171" spans="1:13" s="181" customFormat="1" ht="28.2" customHeight="1" x14ac:dyDescent="0.3">
      <c r="A171" s="8">
        <v>33671130</v>
      </c>
      <c r="B171" s="8" t="s">
        <v>1128</v>
      </c>
      <c r="C171" s="9" t="s">
        <v>13</v>
      </c>
      <c r="D171" s="9" t="s">
        <v>25</v>
      </c>
      <c r="E171" s="2">
        <v>30</v>
      </c>
      <c r="F171" s="11">
        <v>10</v>
      </c>
      <c r="G171" s="12">
        <f t="shared" si="12"/>
        <v>300</v>
      </c>
      <c r="J171" s="1"/>
      <c r="K171" s="1"/>
      <c r="L171" s="1"/>
      <c r="M171" s="1"/>
    </row>
    <row r="172" spans="1:13" s="181" customFormat="1" ht="24" customHeight="1" x14ac:dyDescent="0.3">
      <c r="A172" s="14">
        <v>33621330</v>
      </c>
      <c r="B172" s="8" t="s">
        <v>1122</v>
      </c>
      <c r="C172" s="9" t="s">
        <v>13</v>
      </c>
      <c r="D172" s="9" t="s">
        <v>25</v>
      </c>
      <c r="E172" s="2">
        <v>140</v>
      </c>
      <c r="F172" s="11">
        <v>10</v>
      </c>
      <c r="G172" s="12">
        <f t="shared" si="12"/>
        <v>1400</v>
      </c>
      <c r="J172" s="1"/>
      <c r="K172" s="1"/>
      <c r="L172" s="1"/>
      <c r="M172" s="1"/>
    </row>
    <row r="173" spans="1:13" s="181" customFormat="1" ht="19.95" customHeight="1" x14ac:dyDescent="0.3">
      <c r="A173" s="14">
        <v>33661117</v>
      </c>
      <c r="B173" s="8" t="s">
        <v>1121</v>
      </c>
      <c r="C173" s="9" t="s">
        <v>13</v>
      </c>
      <c r="D173" s="9" t="s">
        <v>25</v>
      </c>
      <c r="E173" s="2">
        <v>8</v>
      </c>
      <c r="F173" s="11">
        <v>250</v>
      </c>
      <c r="G173" s="12">
        <f t="shared" si="12"/>
        <v>2000</v>
      </c>
      <c r="J173" s="1"/>
      <c r="K173" s="1"/>
      <c r="L173" s="1"/>
      <c r="M173" s="1"/>
    </row>
    <row r="174" spans="1:13" s="181" customFormat="1" ht="19.95" customHeight="1" x14ac:dyDescent="0.3">
      <c r="A174" s="14">
        <v>33141112</v>
      </c>
      <c r="B174" s="8" t="s">
        <v>1130</v>
      </c>
      <c r="C174" s="9" t="s">
        <v>13</v>
      </c>
      <c r="D174" s="9" t="s">
        <v>25</v>
      </c>
      <c r="E174" s="2">
        <v>450</v>
      </c>
      <c r="F174" s="11">
        <v>5</v>
      </c>
      <c r="G174" s="12">
        <f t="shared" si="12"/>
        <v>2250</v>
      </c>
      <c r="J174" s="1"/>
      <c r="K174" s="1"/>
      <c r="L174" s="1"/>
      <c r="M174" s="1"/>
    </row>
    <row r="175" spans="1:13" s="181" customFormat="1" ht="19.95" customHeight="1" x14ac:dyDescent="0.3">
      <c r="A175" s="223">
        <v>33691147</v>
      </c>
      <c r="B175" s="8" t="s">
        <v>977</v>
      </c>
      <c r="C175" s="9" t="s">
        <v>13</v>
      </c>
      <c r="D175" s="132" t="s">
        <v>58</v>
      </c>
      <c r="E175" s="2">
        <v>12000</v>
      </c>
      <c r="F175" s="132">
        <v>5</v>
      </c>
      <c r="G175" s="12">
        <f t="shared" si="12"/>
        <v>60000</v>
      </c>
      <c r="J175" s="1"/>
      <c r="K175" s="1"/>
      <c r="L175" s="1"/>
      <c r="M175" s="1"/>
    </row>
    <row r="176" spans="1:13" s="181" customFormat="1" ht="19.95" customHeight="1" x14ac:dyDescent="0.3">
      <c r="A176" s="223">
        <v>34921140</v>
      </c>
      <c r="B176" s="8" t="s">
        <v>344</v>
      </c>
      <c r="C176" s="9" t="s">
        <v>13</v>
      </c>
      <c r="D176" s="9" t="s">
        <v>18</v>
      </c>
      <c r="E176" s="2">
        <v>1000000</v>
      </c>
      <c r="F176" s="2">
        <v>1</v>
      </c>
      <c r="G176" s="12">
        <f t="shared" si="12"/>
        <v>1000000</v>
      </c>
      <c r="J176" s="1"/>
      <c r="K176" s="1"/>
      <c r="L176" s="1"/>
      <c r="M176" s="1"/>
    </row>
    <row r="177" spans="1:13" s="181" customFormat="1" ht="19.95" customHeight="1" x14ac:dyDescent="0.3">
      <c r="A177" s="223">
        <v>38651200</v>
      </c>
      <c r="B177" s="8" t="s">
        <v>741</v>
      </c>
      <c r="C177" s="9" t="s">
        <v>26</v>
      </c>
      <c r="D177" s="9" t="s">
        <v>25</v>
      </c>
      <c r="E177" s="2">
        <v>350000</v>
      </c>
      <c r="F177" s="2">
        <v>2</v>
      </c>
      <c r="G177" s="12">
        <f t="shared" si="12"/>
        <v>700000</v>
      </c>
      <c r="J177" s="1"/>
      <c r="K177" s="1"/>
      <c r="L177" s="1"/>
      <c r="M177" s="1"/>
    </row>
    <row r="178" spans="1:13" s="181" customFormat="1" ht="19.95" customHeight="1" x14ac:dyDescent="0.3">
      <c r="A178" s="223">
        <v>38651300</v>
      </c>
      <c r="B178" s="8" t="s">
        <v>735</v>
      </c>
      <c r="C178" s="9" t="s">
        <v>26</v>
      </c>
      <c r="D178" s="9" t="s">
        <v>25</v>
      </c>
      <c r="E178" s="2">
        <v>80000</v>
      </c>
      <c r="F178" s="15">
        <v>7</v>
      </c>
      <c r="G178" s="12">
        <f t="shared" si="12"/>
        <v>560000</v>
      </c>
      <c r="J178" s="1"/>
      <c r="K178" s="1"/>
      <c r="L178" s="1"/>
      <c r="M178" s="1"/>
    </row>
    <row r="179" spans="1:13" s="181" customFormat="1" ht="19.95" customHeight="1" x14ac:dyDescent="0.3">
      <c r="A179" s="223">
        <v>38820000</v>
      </c>
      <c r="B179" s="8" t="s">
        <v>1097</v>
      </c>
      <c r="C179" s="9" t="s">
        <v>13</v>
      </c>
      <c r="D179" s="9" t="s">
        <v>25</v>
      </c>
      <c r="E179" s="2">
        <v>50000</v>
      </c>
      <c r="F179" s="15">
        <v>1</v>
      </c>
      <c r="G179" s="12">
        <f t="shared" si="12"/>
        <v>50000</v>
      </c>
      <c r="I179" s="1"/>
      <c r="J179" s="1"/>
      <c r="K179" s="1"/>
      <c r="L179" s="1"/>
    </row>
    <row r="180" spans="1:13" s="181" customFormat="1" ht="19.95" customHeight="1" x14ac:dyDescent="0.3">
      <c r="A180" s="223">
        <v>39111190</v>
      </c>
      <c r="B180" s="8" t="s">
        <v>1014</v>
      </c>
      <c r="C180" s="9" t="s">
        <v>26</v>
      </c>
      <c r="D180" s="9" t="s">
        <v>25</v>
      </c>
      <c r="E180" s="2">
        <v>110000</v>
      </c>
      <c r="F180" s="2">
        <v>10</v>
      </c>
      <c r="G180" s="12">
        <f t="shared" si="12"/>
        <v>1100000</v>
      </c>
      <c r="J180" s="1"/>
      <c r="K180" s="1"/>
      <c r="L180" s="1"/>
      <c r="M180" s="1"/>
    </row>
    <row r="181" spans="1:13" s="181" customFormat="1" ht="19.95" customHeight="1" x14ac:dyDescent="0.3">
      <c r="A181" s="14">
        <v>39111220</v>
      </c>
      <c r="B181" s="8" t="s">
        <v>904</v>
      </c>
      <c r="C181" s="9" t="s">
        <v>26</v>
      </c>
      <c r="D181" s="9" t="s">
        <v>25</v>
      </c>
      <c r="E181" s="2">
        <v>280000</v>
      </c>
      <c r="F181" s="2">
        <v>1</v>
      </c>
      <c r="G181" s="12">
        <f t="shared" si="12"/>
        <v>280000</v>
      </c>
      <c r="J181" s="1"/>
      <c r="K181" s="1"/>
      <c r="L181" s="1"/>
      <c r="M181" s="1"/>
    </row>
    <row r="182" spans="1:13" s="181" customFormat="1" ht="19.95" customHeight="1" x14ac:dyDescent="0.3">
      <c r="A182" s="223">
        <v>39121410</v>
      </c>
      <c r="B182" s="8" t="s">
        <v>1003</v>
      </c>
      <c r="C182" s="9" t="s">
        <v>26</v>
      </c>
      <c r="D182" s="9" t="s">
        <v>25</v>
      </c>
      <c r="E182" s="2">
        <v>17000</v>
      </c>
      <c r="F182" s="2">
        <v>36</v>
      </c>
      <c r="G182" s="12">
        <f t="shared" si="12"/>
        <v>612000</v>
      </c>
      <c r="J182" s="1"/>
      <c r="K182" s="1"/>
      <c r="L182" s="1"/>
      <c r="M182" s="1"/>
    </row>
    <row r="183" spans="1:13" s="181" customFormat="1" ht="19.95" customHeight="1" x14ac:dyDescent="0.3">
      <c r="A183" s="223">
        <v>39121100</v>
      </c>
      <c r="B183" s="8" t="s">
        <v>1004</v>
      </c>
      <c r="C183" s="9" t="s">
        <v>26</v>
      </c>
      <c r="D183" s="9" t="s">
        <v>25</v>
      </c>
      <c r="E183" s="2">
        <v>50000</v>
      </c>
      <c r="F183" s="15">
        <v>11</v>
      </c>
      <c r="G183" s="12">
        <f t="shared" ref="G183:G188" si="13">E183*F183</f>
        <v>550000</v>
      </c>
      <c r="J183" s="1"/>
      <c r="K183" s="1"/>
      <c r="L183" s="1"/>
      <c r="M183" s="1"/>
    </row>
    <row r="184" spans="1:13" s="181" customFormat="1" ht="19.95" customHeight="1" x14ac:dyDescent="0.3">
      <c r="A184" s="14">
        <v>39138310</v>
      </c>
      <c r="B184" s="8" t="s">
        <v>1081</v>
      </c>
      <c r="C184" s="9" t="s">
        <v>26</v>
      </c>
      <c r="D184" s="9" t="s">
        <v>25</v>
      </c>
      <c r="E184" s="2">
        <v>35000</v>
      </c>
      <c r="F184" s="9">
        <v>8</v>
      </c>
      <c r="G184" s="12">
        <f t="shared" si="13"/>
        <v>280000</v>
      </c>
      <c r="J184" s="1"/>
      <c r="K184" s="1"/>
      <c r="L184" s="1"/>
      <c r="M184" s="1"/>
    </row>
    <row r="185" spans="1:13" s="181" customFormat="1" ht="19.95" customHeight="1" x14ac:dyDescent="0.3">
      <c r="A185" s="14">
        <v>39141260</v>
      </c>
      <c r="B185" s="158" t="s">
        <v>1082</v>
      </c>
      <c r="C185" s="9" t="s">
        <v>26</v>
      </c>
      <c r="D185" s="9" t="s">
        <v>25</v>
      </c>
      <c r="E185" s="15">
        <v>80000</v>
      </c>
      <c r="F185" s="15">
        <v>2</v>
      </c>
      <c r="G185" s="191">
        <f t="shared" si="13"/>
        <v>160000</v>
      </c>
      <c r="J185" s="1"/>
      <c r="K185" s="1"/>
      <c r="L185" s="1"/>
      <c r="M185" s="1"/>
    </row>
    <row r="186" spans="1:13" s="181" customFormat="1" ht="19.95" customHeight="1" x14ac:dyDescent="0.3">
      <c r="A186" s="14">
        <v>39121520</v>
      </c>
      <c r="B186" s="158" t="s">
        <v>1083</v>
      </c>
      <c r="C186" s="9" t="s">
        <v>26</v>
      </c>
      <c r="D186" s="9" t="s">
        <v>25</v>
      </c>
      <c r="E186" s="15">
        <v>80000</v>
      </c>
      <c r="F186" s="15">
        <v>2</v>
      </c>
      <c r="G186" s="191">
        <f t="shared" si="13"/>
        <v>160000</v>
      </c>
      <c r="J186" s="1"/>
      <c r="K186" s="1"/>
      <c r="L186" s="1"/>
      <c r="M186" s="1"/>
    </row>
    <row r="187" spans="1:13" ht="19.95" customHeight="1" x14ac:dyDescent="0.3">
      <c r="A187" s="14">
        <v>39121330</v>
      </c>
      <c r="B187" s="158" t="s">
        <v>903</v>
      </c>
      <c r="C187" s="9" t="s">
        <v>26</v>
      </c>
      <c r="D187" s="9" t="s">
        <v>25</v>
      </c>
      <c r="E187" s="15">
        <v>22000</v>
      </c>
      <c r="F187" s="15">
        <v>200</v>
      </c>
      <c r="G187" s="191">
        <f t="shared" si="13"/>
        <v>4400000</v>
      </c>
      <c r="J187" s="181"/>
    </row>
    <row r="188" spans="1:13" s="181" customFormat="1" ht="19.95" customHeight="1" x14ac:dyDescent="0.3">
      <c r="A188" s="14">
        <v>39138110</v>
      </c>
      <c r="B188" s="158" t="s">
        <v>923</v>
      </c>
      <c r="C188" s="9" t="s">
        <v>26</v>
      </c>
      <c r="D188" s="9" t="s">
        <v>25</v>
      </c>
      <c r="E188" s="15">
        <v>10000</v>
      </c>
      <c r="F188" s="15">
        <v>455</v>
      </c>
      <c r="G188" s="191">
        <f t="shared" si="13"/>
        <v>4550000</v>
      </c>
      <c r="J188" s="1"/>
      <c r="K188" s="1"/>
      <c r="L188" s="1"/>
      <c r="M188" s="1"/>
    </row>
    <row r="189" spans="1:13" s="181" customFormat="1" ht="25.5" customHeight="1" x14ac:dyDescent="0.3">
      <c r="A189" s="14">
        <v>39141120</v>
      </c>
      <c r="B189" s="8" t="s">
        <v>1005</v>
      </c>
      <c r="C189" s="9" t="s">
        <v>13</v>
      </c>
      <c r="D189" s="9" t="s">
        <v>25</v>
      </c>
      <c r="E189" s="15">
        <v>80000</v>
      </c>
      <c r="F189" s="15">
        <v>1</v>
      </c>
      <c r="G189" s="12">
        <f>E189*F189</f>
        <v>80000</v>
      </c>
      <c r="J189" s="1"/>
      <c r="K189" s="1"/>
      <c r="L189" s="1"/>
      <c r="M189" s="1"/>
    </row>
    <row r="190" spans="1:13" s="181" customFormat="1" ht="28.5" customHeight="1" x14ac:dyDescent="0.3">
      <c r="A190" s="14">
        <v>39131100</v>
      </c>
      <c r="B190" s="8" t="s">
        <v>1084</v>
      </c>
      <c r="C190" s="9" t="s">
        <v>13</v>
      </c>
      <c r="D190" s="9" t="s">
        <v>25</v>
      </c>
      <c r="E190" s="2">
        <v>30000</v>
      </c>
      <c r="F190" s="2">
        <v>2</v>
      </c>
      <c r="G190" s="191">
        <f t="shared" ref="G190:G203" si="14">E190*F190</f>
        <v>60000</v>
      </c>
      <c r="J190" s="1"/>
      <c r="K190" s="1"/>
      <c r="L190" s="1"/>
      <c r="M190" s="1"/>
    </row>
    <row r="191" spans="1:13" s="181" customFormat="1" ht="19.95" customHeight="1" x14ac:dyDescent="0.3">
      <c r="A191" s="14">
        <v>39121320</v>
      </c>
      <c r="B191" s="8" t="s">
        <v>1085</v>
      </c>
      <c r="C191" s="9" t="s">
        <v>13</v>
      </c>
      <c r="D191" s="9" t="s">
        <v>25</v>
      </c>
      <c r="E191" s="2">
        <v>22000</v>
      </c>
      <c r="F191" s="2">
        <v>1</v>
      </c>
      <c r="G191" s="191">
        <f t="shared" si="14"/>
        <v>22000</v>
      </c>
      <c r="J191" s="1"/>
      <c r="K191" s="1"/>
      <c r="L191" s="1"/>
      <c r="M191" s="1"/>
    </row>
    <row r="192" spans="1:13" s="181" customFormat="1" ht="22.8" customHeight="1" x14ac:dyDescent="0.3">
      <c r="A192" s="223">
        <v>39221460</v>
      </c>
      <c r="B192" s="8" t="s">
        <v>496</v>
      </c>
      <c r="C192" s="9" t="s">
        <v>13</v>
      </c>
      <c r="D192" s="132" t="s">
        <v>25</v>
      </c>
      <c r="E192" s="2">
        <v>500</v>
      </c>
      <c r="F192" s="132">
        <v>20</v>
      </c>
      <c r="G192" s="12">
        <f t="shared" si="14"/>
        <v>10000</v>
      </c>
      <c r="J192" s="1"/>
      <c r="K192" s="1"/>
      <c r="L192" s="1"/>
      <c r="M192" s="1"/>
    </row>
    <row r="193" spans="1:13" s="181" customFormat="1" ht="19.95" customHeight="1" x14ac:dyDescent="0.3">
      <c r="A193" s="223">
        <v>39224341</v>
      </c>
      <c r="B193" s="8" t="s">
        <v>1086</v>
      </c>
      <c r="C193" s="9" t="s">
        <v>13</v>
      </c>
      <c r="D193" s="132" t="s">
        <v>25</v>
      </c>
      <c r="E193" s="2">
        <v>700</v>
      </c>
      <c r="F193" s="132">
        <v>20</v>
      </c>
      <c r="G193" s="12">
        <f t="shared" si="14"/>
        <v>14000</v>
      </c>
      <c r="J193" s="1"/>
      <c r="K193" s="1"/>
      <c r="L193" s="1"/>
      <c r="M193" s="1"/>
    </row>
    <row r="194" spans="1:13" s="181" customFormat="1" ht="19.95" customHeight="1" x14ac:dyDescent="0.3">
      <c r="A194" s="223">
        <v>39241250</v>
      </c>
      <c r="B194" s="8" t="s">
        <v>1006</v>
      </c>
      <c r="C194" s="9" t="s">
        <v>13</v>
      </c>
      <c r="D194" s="132" t="s">
        <v>25</v>
      </c>
      <c r="E194" s="2">
        <v>8000</v>
      </c>
      <c r="F194" s="132">
        <v>1</v>
      </c>
      <c r="G194" s="12">
        <f t="shared" si="14"/>
        <v>8000</v>
      </c>
      <c r="J194" s="1"/>
      <c r="K194" s="1"/>
      <c r="L194" s="1"/>
      <c r="M194" s="1"/>
    </row>
    <row r="195" spans="1:13" s="181" customFormat="1" ht="19.95" customHeight="1" x14ac:dyDescent="0.3">
      <c r="A195" s="223">
        <v>39515450</v>
      </c>
      <c r="B195" s="8" t="s">
        <v>184</v>
      </c>
      <c r="C195" s="9" t="s">
        <v>148</v>
      </c>
      <c r="D195" s="9" t="s">
        <v>86</v>
      </c>
      <c r="E195" s="2">
        <v>10000</v>
      </c>
      <c r="F195" s="2">
        <v>50</v>
      </c>
      <c r="G195" s="12">
        <f t="shared" si="14"/>
        <v>500000</v>
      </c>
      <c r="J195" s="1"/>
      <c r="K195" s="1"/>
      <c r="L195" s="1"/>
      <c r="M195" s="1"/>
    </row>
    <row r="196" spans="1:13" s="181" customFormat="1" ht="19.95" customHeight="1" x14ac:dyDescent="0.3">
      <c r="A196" s="223">
        <v>39515440</v>
      </c>
      <c r="B196" s="8" t="s">
        <v>89</v>
      </c>
      <c r="C196" s="9" t="s">
        <v>148</v>
      </c>
      <c r="D196" s="9" t="s">
        <v>86</v>
      </c>
      <c r="E196" s="2">
        <v>7000</v>
      </c>
      <c r="F196" s="9">
        <v>100</v>
      </c>
      <c r="G196" s="12">
        <f t="shared" si="14"/>
        <v>700000</v>
      </c>
      <c r="J196" s="1"/>
      <c r="K196" s="1"/>
      <c r="L196" s="1"/>
      <c r="M196" s="1"/>
    </row>
    <row r="197" spans="1:13" s="181" customFormat="1" ht="19.95" customHeight="1" x14ac:dyDescent="0.3">
      <c r="A197" s="14">
        <v>39713432</v>
      </c>
      <c r="B197" s="8" t="s">
        <v>1007</v>
      </c>
      <c r="C197" s="9" t="s">
        <v>13</v>
      </c>
      <c r="D197" s="9" t="s">
        <v>25</v>
      </c>
      <c r="E197" s="2">
        <v>50000</v>
      </c>
      <c r="F197" s="2">
        <v>1</v>
      </c>
      <c r="G197" s="12">
        <f t="shared" si="14"/>
        <v>50000</v>
      </c>
      <c r="J197" s="1"/>
      <c r="K197" s="1"/>
      <c r="L197" s="1"/>
      <c r="M197" s="1"/>
    </row>
    <row r="198" spans="1:13" s="181" customFormat="1" ht="19.95" customHeight="1" x14ac:dyDescent="0.3">
      <c r="A198" s="14">
        <v>39714230</v>
      </c>
      <c r="B198" s="8" t="s">
        <v>162</v>
      </c>
      <c r="C198" s="9" t="s">
        <v>148</v>
      </c>
      <c r="D198" s="9" t="s">
        <v>25</v>
      </c>
      <c r="E198" s="2">
        <v>280000</v>
      </c>
      <c r="F198" s="2">
        <v>1</v>
      </c>
      <c r="G198" s="12">
        <f t="shared" si="14"/>
        <v>280000</v>
      </c>
      <c r="J198" s="1"/>
      <c r="K198" s="1"/>
      <c r="L198" s="1"/>
      <c r="M198" s="1"/>
    </row>
    <row r="199" spans="1:13" s="181" customFormat="1" ht="19.95" customHeight="1" x14ac:dyDescent="0.3">
      <c r="A199" s="14">
        <v>39714210</v>
      </c>
      <c r="B199" s="8" t="s">
        <v>186</v>
      </c>
      <c r="C199" s="9" t="s">
        <v>148</v>
      </c>
      <c r="D199" s="9" t="s">
        <v>25</v>
      </c>
      <c r="E199" s="2">
        <v>200000</v>
      </c>
      <c r="F199" s="11">
        <v>12</v>
      </c>
      <c r="G199" s="12">
        <f t="shared" si="14"/>
        <v>2400000</v>
      </c>
      <c r="J199" s="1"/>
      <c r="K199" s="1"/>
      <c r="L199" s="1"/>
      <c r="M199" s="1"/>
    </row>
    <row r="200" spans="1:13" s="181" customFormat="1" ht="19.95" customHeight="1" x14ac:dyDescent="0.3">
      <c r="A200" s="14">
        <v>39717100</v>
      </c>
      <c r="B200" s="8" t="s">
        <v>1092</v>
      </c>
      <c r="C200" s="9" t="s">
        <v>148</v>
      </c>
      <c r="D200" s="9" t="s">
        <v>25</v>
      </c>
      <c r="E200" s="2">
        <v>20000</v>
      </c>
      <c r="F200" s="11">
        <v>3</v>
      </c>
      <c r="G200" s="12">
        <f t="shared" si="14"/>
        <v>60000</v>
      </c>
      <c r="J200" s="1"/>
      <c r="K200" s="1"/>
      <c r="L200" s="1"/>
      <c r="M200" s="1"/>
    </row>
    <row r="201" spans="1:13" s="181" customFormat="1" ht="27" customHeight="1" x14ac:dyDescent="0.3">
      <c r="A201" s="14">
        <v>39721500</v>
      </c>
      <c r="B201" s="8" t="s">
        <v>1093</v>
      </c>
      <c r="C201" s="9" t="s">
        <v>148</v>
      </c>
      <c r="D201" s="9" t="s">
        <v>25</v>
      </c>
      <c r="E201" s="2">
        <v>30000</v>
      </c>
      <c r="F201" s="11">
        <v>3</v>
      </c>
      <c r="G201" s="12">
        <f t="shared" si="14"/>
        <v>90000</v>
      </c>
      <c r="J201" s="1"/>
      <c r="K201" s="1"/>
      <c r="L201" s="1"/>
      <c r="M201" s="1"/>
    </row>
    <row r="202" spans="1:13" s="181" customFormat="1" ht="19.95" customHeight="1" x14ac:dyDescent="0.3">
      <c r="A202" s="14">
        <v>39812410</v>
      </c>
      <c r="B202" s="8" t="s">
        <v>220</v>
      </c>
      <c r="C202" s="9" t="s">
        <v>13</v>
      </c>
      <c r="D202" s="10" t="s">
        <v>25</v>
      </c>
      <c r="E202" s="2">
        <v>1000</v>
      </c>
      <c r="F202" s="11">
        <v>10</v>
      </c>
      <c r="G202" s="12">
        <f t="shared" si="14"/>
        <v>10000</v>
      </c>
      <c r="J202" s="1"/>
      <c r="K202" s="1"/>
      <c r="L202" s="1"/>
      <c r="M202" s="1"/>
    </row>
    <row r="203" spans="1:13" s="181" customFormat="1" ht="26.4" customHeight="1" x14ac:dyDescent="0.3">
      <c r="A203" s="223">
        <v>39839100</v>
      </c>
      <c r="B203" s="8" t="s">
        <v>510</v>
      </c>
      <c r="C203" s="9" t="s">
        <v>13</v>
      </c>
      <c r="D203" s="10" t="s">
        <v>25</v>
      </c>
      <c r="E203" s="11">
        <v>1500</v>
      </c>
      <c r="F203" s="11">
        <v>50</v>
      </c>
      <c r="G203" s="12">
        <f t="shared" si="14"/>
        <v>75000</v>
      </c>
      <c r="J203" s="1"/>
      <c r="K203" s="1"/>
      <c r="L203" s="1"/>
      <c r="M203" s="1"/>
    </row>
    <row r="204" spans="1:13" s="181" customFormat="1" ht="19.95" customHeight="1" x14ac:dyDescent="0.3">
      <c r="A204" s="223" t="s">
        <v>277</v>
      </c>
      <c r="B204" s="8" t="s">
        <v>1016</v>
      </c>
      <c r="C204" s="9" t="s">
        <v>13</v>
      </c>
      <c r="D204" s="10" t="s">
        <v>58</v>
      </c>
      <c r="E204" s="2">
        <v>110</v>
      </c>
      <c r="F204" s="11">
        <v>200</v>
      </c>
      <c r="G204" s="12">
        <f t="shared" ref="G204:G233" si="15">E204*F204</f>
        <v>22000</v>
      </c>
      <c r="J204" s="1"/>
      <c r="K204" s="1"/>
      <c r="L204" s="1"/>
      <c r="M204" s="1"/>
    </row>
    <row r="205" spans="1:13" s="181" customFormat="1" ht="19.95" customHeight="1" x14ac:dyDescent="0.3">
      <c r="A205" s="223" t="s">
        <v>278</v>
      </c>
      <c r="B205" s="8" t="s">
        <v>1015</v>
      </c>
      <c r="C205" s="9" t="s">
        <v>13</v>
      </c>
      <c r="D205" s="10" t="s">
        <v>58</v>
      </c>
      <c r="E205" s="2">
        <v>330</v>
      </c>
      <c r="F205" s="11">
        <v>1000</v>
      </c>
      <c r="G205" s="12">
        <f t="shared" si="15"/>
        <v>330000</v>
      </c>
      <c r="J205" s="1"/>
      <c r="K205" s="1"/>
      <c r="L205" s="1"/>
      <c r="M205" s="1"/>
    </row>
    <row r="206" spans="1:13" s="181" customFormat="1" ht="19.95" customHeight="1" x14ac:dyDescent="0.3">
      <c r="A206" s="223">
        <v>42121190</v>
      </c>
      <c r="B206" s="8" t="s">
        <v>959</v>
      </c>
      <c r="C206" s="9" t="s">
        <v>13</v>
      </c>
      <c r="D206" s="10" t="s">
        <v>25</v>
      </c>
      <c r="E206" s="11">
        <v>250000</v>
      </c>
      <c r="F206" s="11">
        <v>1</v>
      </c>
      <c r="G206" s="12">
        <f t="shared" si="15"/>
        <v>250000</v>
      </c>
      <c r="J206" s="1"/>
      <c r="K206" s="1"/>
      <c r="L206" s="1"/>
      <c r="M206" s="1"/>
    </row>
    <row r="207" spans="1:13" s="181" customFormat="1" ht="25.05" customHeight="1" x14ac:dyDescent="0.3">
      <c r="A207" s="223" t="s">
        <v>1021</v>
      </c>
      <c r="B207" s="8" t="s">
        <v>1020</v>
      </c>
      <c r="C207" s="9" t="s">
        <v>13</v>
      </c>
      <c r="D207" s="10" t="s">
        <v>25</v>
      </c>
      <c r="E207" s="11">
        <v>2000</v>
      </c>
      <c r="F207" s="157">
        <v>20</v>
      </c>
      <c r="G207" s="12">
        <f t="shared" si="15"/>
        <v>40000</v>
      </c>
      <c r="J207" s="1"/>
      <c r="K207" s="1"/>
      <c r="L207" s="1"/>
      <c r="M207" s="1"/>
    </row>
    <row r="208" spans="1:13" s="181" customFormat="1" ht="25.05" customHeight="1" x14ac:dyDescent="0.3">
      <c r="A208" s="223" t="s">
        <v>1022</v>
      </c>
      <c r="B208" s="8" t="s">
        <v>1023</v>
      </c>
      <c r="C208" s="9" t="s">
        <v>13</v>
      </c>
      <c r="D208" s="10" t="s">
        <v>25</v>
      </c>
      <c r="E208" s="11">
        <v>2500</v>
      </c>
      <c r="F208" s="157">
        <v>10</v>
      </c>
      <c r="G208" s="12">
        <f t="shared" ref="G208:G209" si="16">E208*F208</f>
        <v>25000</v>
      </c>
      <c r="J208" s="1"/>
      <c r="K208" s="1"/>
      <c r="L208" s="1"/>
      <c r="M208" s="1"/>
    </row>
    <row r="209" spans="1:13" s="181" customFormat="1" ht="25.05" customHeight="1" x14ac:dyDescent="0.3">
      <c r="A209" s="223" t="s">
        <v>941</v>
      </c>
      <c r="B209" s="8" t="s">
        <v>942</v>
      </c>
      <c r="C209" s="9" t="s">
        <v>13</v>
      </c>
      <c r="D209" s="10" t="s">
        <v>25</v>
      </c>
      <c r="E209" s="11">
        <v>1500</v>
      </c>
      <c r="F209" s="157">
        <v>15</v>
      </c>
      <c r="G209" s="12">
        <f t="shared" si="16"/>
        <v>22500</v>
      </c>
      <c r="J209" s="1"/>
      <c r="K209" s="1"/>
      <c r="L209" s="1"/>
      <c r="M209" s="1"/>
    </row>
    <row r="210" spans="1:13" s="181" customFormat="1" ht="25.05" customHeight="1" x14ac:dyDescent="0.3">
      <c r="A210" s="223" t="s">
        <v>943</v>
      </c>
      <c r="B210" s="8" t="s">
        <v>1008</v>
      </c>
      <c r="C210" s="9" t="s">
        <v>13</v>
      </c>
      <c r="D210" s="10" t="s">
        <v>25</v>
      </c>
      <c r="E210" s="11">
        <v>2000</v>
      </c>
      <c r="F210" s="157">
        <v>5</v>
      </c>
      <c r="G210" s="12">
        <f>E210*F210</f>
        <v>10000</v>
      </c>
      <c r="J210" s="1"/>
      <c r="K210" s="1"/>
      <c r="L210" s="1"/>
      <c r="M210" s="1"/>
    </row>
    <row r="211" spans="1:13" s="181" customFormat="1" ht="19.95" customHeight="1" x14ac:dyDescent="0.3">
      <c r="A211" s="223">
        <v>42131490</v>
      </c>
      <c r="B211" s="8" t="s">
        <v>143</v>
      </c>
      <c r="C211" s="9" t="s">
        <v>13</v>
      </c>
      <c r="D211" s="10" t="s">
        <v>25</v>
      </c>
      <c r="E211" s="11">
        <v>1200</v>
      </c>
      <c r="F211" s="157">
        <v>20</v>
      </c>
      <c r="G211" s="12">
        <f t="shared" si="15"/>
        <v>24000</v>
      </c>
      <c r="J211" s="1"/>
      <c r="K211" s="1"/>
      <c r="L211" s="1"/>
      <c r="M211" s="1"/>
    </row>
    <row r="212" spans="1:13" s="181" customFormat="1" ht="19.95" customHeight="1" x14ac:dyDescent="0.3">
      <c r="A212" s="223">
        <v>42131470</v>
      </c>
      <c r="B212" s="8" t="s">
        <v>1017</v>
      </c>
      <c r="C212" s="9" t="s">
        <v>13</v>
      </c>
      <c r="D212" s="10" t="s">
        <v>25</v>
      </c>
      <c r="E212" s="11">
        <v>700</v>
      </c>
      <c r="F212" s="157">
        <v>20</v>
      </c>
      <c r="G212" s="12">
        <f>E212*F212</f>
        <v>14000</v>
      </c>
      <c r="J212" s="1"/>
      <c r="K212" s="1"/>
      <c r="L212" s="1"/>
      <c r="M212" s="1"/>
    </row>
    <row r="213" spans="1:13" s="181" customFormat="1" ht="19.95" customHeight="1" x14ac:dyDescent="0.3">
      <c r="A213" s="223" t="s">
        <v>749</v>
      </c>
      <c r="B213" s="149" t="s">
        <v>949</v>
      </c>
      <c r="C213" s="9" t="s">
        <v>13</v>
      </c>
      <c r="D213" s="156" t="s">
        <v>25</v>
      </c>
      <c r="E213" s="2">
        <v>1200</v>
      </c>
      <c r="F213" s="11">
        <v>5</v>
      </c>
      <c r="G213" s="12">
        <f t="shared" si="15"/>
        <v>6000</v>
      </c>
      <c r="J213" s="1"/>
      <c r="K213" s="1"/>
      <c r="L213" s="1"/>
      <c r="M213" s="1"/>
    </row>
    <row r="214" spans="1:13" s="181" customFormat="1" ht="19.95" customHeight="1" x14ac:dyDescent="0.3">
      <c r="A214" s="223" t="s">
        <v>751</v>
      </c>
      <c r="B214" s="149" t="s">
        <v>950</v>
      </c>
      <c r="C214" s="9" t="s">
        <v>13</v>
      </c>
      <c r="D214" s="156" t="s">
        <v>25</v>
      </c>
      <c r="E214" s="2">
        <v>700</v>
      </c>
      <c r="F214" s="11">
        <v>20</v>
      </c>
      <c r="G214" s="12">
        <f t="shared" si="15"/>
        <v>14000</v>
      </c>
      <c r="J214" s="1"/>
      <c r="K214" s="1"/>
      <c r="L214" s="1"/>
      <c r="M214" s="1"/>
    </row>
    <row r="215" spans="1:13" s="181" customFormat="1" ht="19.95" customHeight="1" x14ac:dyDescent="0.3">
      <c r="A215" s="223">
        <v>44111411</v>
      </c>
      <c r="B215" s="149" t="s">
        <v>1136</v>
      </c>
      <c r="C215" s="9" t="s">
        <v>13</v>
      </c>
      <c r="D215" s="156" t="s">
        <v>51</v>
      </c>
      <c r="E215" s="2">
        <v>5000</v>
      </c>
      <c r="F215" s="11">
        <v>15</v>
      </c>
      <c r="G215" s="12">
        <f>E215*F215</f>
        <v>75000</v>
      </c>
      <c r="J215" s="1"/>
      <c r="K215" s="1"/>
      <c r="L215" s="1"/>
      <c r="M215" s="1"/>
    </row>
    <row r="216" spans="1:13" s="181" customFormat="1" ht="25.5" customHeight="1" x14ac:dyDescent="0.3">
      <c r="A216" s="223">
        <v>44111412</v>
      </c>
      <c r="B216" s="8" t="s">
        <v>1012</v>
      </c>
      <c r="C216" s="9" t="s">
        <v>13</v>
      </c>
      <c r="D216" s="156" t="s">
        <v>51</v>
      </c>
      <c r="E216" s="2">
        <v>1800</v>
      </c>
      <c r="F216" s="157">
        <v>30</v>
      </c>
      <c r="G216" s="12">
        <f>E216*F216</f>
        <v>54000</v>
      </c>
      <c r="J216" s="1"/>
      <c r="K216" s="1"/>
      <c r="L216" s="1"/>
      <c r="M216" s="1"/>
    </row>
    <row r="217" spans="1:13" s="181" customFormat="1" ht="19.5" customHeight="1" x14ac:dyDescent="0.3">
      <c r="A217" s="223">
        <v>44111413</v>
      </c>
      <c r="B217" s="8" t="s">
        <v>90</v>
      </c>
      <c r="C217" s="9" t="s">
        <v>13</v>
      </c>
      <c r="D217" s="156" t="s">
        <v>51</v>
      </c>
      <c r="E217" s="2">
        <v>1700</v>
      </c>
      <c r="F217" s="11">
        <v>50</v>
      </c>
      <c r="G217" s="12">
        <f>E217*F217</f>
        <v>85000</v>
      </c>
      <c r="J217" s="1"/>
      <c r="K217" s="1"/>
      <c r="L217" s="1"/>
      <c r="M217" s="1"/>
    </row>
    <row r="218" spans="1:13" s="181" customFormat="1" ht="24.6" customHeight="1" x14ac:dyDescent="0.3">
      <c r="A218" s="223">
        <v>44112550</v>
      </c>
      <c r="B218" s="149" t="s">
        <v>989</v>
      </c>
      <c r="C218" s="9" t="s">
        <v>13</v>
      </c>
      <c r="D218" s="156" t="s">
        <v>25</v>
      </c>
      <c r="E218" s="2">
        <v>500</v>
      </c>
      <c r="F218" s="11">
        <v>10</v>
      </c>
      <c r="G218" s="12">
        <f>E218*F218</f>
        <v>5000</v>
      </c>
      <c r="J218" s="1"/>
      <c r="K218" s="1"/>
      <c r="L218" s="1"/>
      <c r="M218" s="1"/>
    </row>
    <row r="219" spans="1:13" s="181" customFormat="1" ht="20.100000000000001" customHeight="1" x14ac:dyDescent="0.3">
      <c r="A219" s="193" t="s">
        <v>914</v>
      </c>
      <c r="B219" s="194" t="s">
        <v>966</v>
      </c>
      <c r="C219" s="9" t="s">
        <v>13</v>
      </c>
      <c r="D219" s="156" t="s">
        <v>25</v>
      </c>
      <c r="E219" s="11">
        <v>1200</v>
      </c>
      <c r="F219" s="11">
        <v>20</v>
      </c>
      <c r="G219" s="12">
        <f t="shared" si="15"/>
        <v>24000</v>
      </c>
      <c r="J219" s="1"/>
      <c r="K219" s="1"/>
      <c r="L219" s="1"/>
      <c r="M219" s="1"/>
    </row>
    <row r="220" spans="1:13" s="181" customFormat="1" ht="20.100000000000001" customHeight="1" x14ac:dyDescent="0.3">
      <c r="A220" s="193" t="s">
        <v>915</v>
      </c>
      <c r="B220" s="194" t="s">
        <v>967</v>
      </c>
      <c r="C220" s="9" t="s">
        <v>13</v>
      </c>
      <c r="D220" s="156" t="s">
        <v>25</v>
      </c>
      <c r="E220" s="11">
        <v>1500</v>
      </c>
      <c r="F220" s="11">
        <v>20</v>
      </c>
      <c r="G220" s="12">
        <f t="shared" si="15"/>
        <v>30000</v>
      </c>
      <c r="J220" s="1"/>
      <c r="K220" s="1"/>
      <c r="L220" s="1"/>
      <c r="M220" s="1"/>
    </row>
    <row r="221" spans="1:13" s="181" customFormat="1" ht="20.100000000000001" customHeight="1" x14ac:dyDescent="0.3">
      <c r="A221" s="193" t="s">
        <v>916</v>
      </c>
      <c r="B221" s="194" t="s">
        <v>968</v>
      </c>
      <c r="C221" s="9" t="s">
        <v>13</v>
      </c>
      <c r="D221" s="156" t="s">
        <v>25</v>
      </c>
      <c r="E221" s="11">
        <v>2200</v>
      </c>
      <c r="F221" s="157">
        <v>20</v>
      </c>
      <c r="G221" s="12">
        <f t="shared" si="15"/>
        <v>44000</v>
      </c>
      <c r="J221" s="1"/>
      <c r="K221" s="1"/>
      <c r="L221" s="1"/>
      <c r="M221" s="1"/>
    </row>
    <row r="222" spans="1:13" s="181" customFormat="1" ht="20.100000000000001" customHeight="1" x14ac:dyDescent="0.3">
      <c r="A222" s="223">
        <v>44111200</v>
      </c>
      <c r="B222" s="8" t="s">
        <v>965</v>
      </c>
      <c r="C222" s="9" t="s">
        <v>13</v>
      </c>
      <c r="D222" s="156" t="s">
        <v>51</v>
      </c>
      <c r="E222" s="2">
        <v>70</v>
      </c>
      <c r="F222" s="157">
        <v>250</v>
      </c>
      <c r="G222" s="12">
        <f t="shared" si="15"/>
        <v>17500</v>
      </c>
      <c r="J222" s="1"/>
      <c r="K222" s="1"/>
      <c r="L222" s="1"/>
      <c r="M222" s="1"/>
    </row>
    <row r="223" spans="1:13" s="181" customFormat="1" ht="24.75" customHeight="1" x14ac:dyDescent="0.3">
      <c r="A223" s="223">
        <v>44111448</v>
      </c>
      <c r="B223" s="8" t="s">
        <v>1028</v>
      </c>
      <c r="C223" s="9" t="s">
        <v>13</v>
      </c>
      <c r="D223" s="156" t="s">
        <v>25</v>
      </c>
      <c r="E223" s="2">
        <v>8000</v>
      </c>
      <c r="F223" s="157">
        <v>10</v>
      </c>
      <c r="G223" s="12">
        <f t="shared" si="15"/>
        <v>80000</v>
      </c>
      <c r="J223" s="1"/>
      <c r="K223" s="1"/>
      <c r="L223" s="1"/>
      <c r="M223" s="1"/>
    </row>
    <row r="224" spans="1:13" s="181" customFormat="1" ht="22.95" customHeight="1" x14ac:dyDescent="0.3">
      <c r="A224" s="223">
        <v>44163171</v>
      </c>
      <c r="B224" s="8" t="s">
        <v>971</v>
      </c>
      <c r="C224" s="9" t="s">
        <v>13</v>
      </c>
      <c r="D224" s="156" t="s">
        <v>25</v>
      </c>
      <c r="E224" s="2">
        <v>500</v>
      </c>
      <c r="F224" s="11">
        <v>100</v>
      </c>
      <c r="G224" s="12">
        <f t="shared" si="15"/>
        <v>50000</v>
      </c>
      <c r="J224" s="1"/>
      <c r="K224" s="1"/>
      <c r="L224" s="1"/>
      <c r="M224" s="1"/>
    </row>
    <row r="225" spans="1:13" s="181" customFormat="1" ht="19.2" customHeight="1" x14ac:dyDescent="0.3">
      <c r="A225" s="223">
        <v>44163172</v>
      </c>
      <c r="B225" s="8" t="s">
        <v>972</v>
      </c>
      <c r="C225" s="9" t="s">
        <v>13</v>
      </c>
      <c r="D225" s="156" t="s">
        <v>25</v>
      </c>
      <c r="E225" s="2">
        <v>700</v>
      </c>
      <c r="F225" s="11">
        <v>100</v>
      </c>
      <c r="G225" s="12">
        <f t="shared" si="15"/>
        <v>70000</v>
      </c>
      <c r="J225" s="1"/>
      <c r="K225" s="1"/>
      <c r="L225" s="1"/>
      <c r="M225" s="1"/>
    </row>
    <row r="226" spans="1:13" s="181" customFormat="1" ht="21.6" customHeight="1" x14ac:dyDescent="0.3">
      <c r="A226" s="223">
        <v>44192610</v>
      </c>
      <c r="B226" s="8" t="s">
        <v>973</v>
      </c>
      <c r="C226" s="9" t="s">
        <v>13</v>
      </c>
      <c r="D226" s="156" t="s">
        <v>51</v>
      </c>
      <c r="E226" s="2">
        <v>100</v>
      </c>
      <c r="F226" s="11">
        <v>100</v>
      </c>
      <c r="G226" s="12">
        <f t="shared" si="15"/>
        <v>10000</v>
      </c>
      <c r="J226" s="1"/>
      <c r="K226" s="1"/>
      <c r="L226" s="1"/>
      <c r="M226" s="1"/>
    </row>
    <row r="227" spans="1:13" s="181" customFormat="1" ht="26.25" customHeight="1" x14ac:dyDescent="0.3">
      <c r="A227" s="223">
        <v>44192700</v>
      </c>
      <c r="B227" s="8" t="s">
        <v>990</v>
      </c>
      <c r="C227" s="9" t="s">
        <v>13</v>
      </c>
      <c r="D227" s="11" t="s">
        <v>25</v>
      </c>
      <c r="E227" s="11">
        <v>1500</v>
      </c>
      <c r="F227" s="11">
        <v>5</v>
      </c>
      <c r="G227" s="12">
        <f t="shared" si="15"/>
        <v>7500</v>
      </c>
      <c r="J227" s="1"/>
      <c r="K227" s="1"/>
      <c r="L227" s="1"/>
      <c r="M227" s="1"/>
    </row>
    <row r="228" spans="1:13" s="181" customFormat="1" ht="26.25" customHeight="1" x14ac:dyDescent="0.3">
      <c r="A228" s="223">
        <v>44221162</v>
      </c>
      <c r="B228" s="8" t="s">
        <v>974</v>
      </c>
      <c r="C228" s="9" t="s">
        <v>13</v>
      </c>
      <c r="D228" s="11" t="s">
        <v>25</v>
      </c>
      <c r="E228" s="11">
        <v>12000</v>
      </c>
      <c r="F228" s="11">
        <v>10</v>
      </c>
      <c r="G228" s="12">
        <f t="shared" si="15"/>
        <v>120000</v>
      </c>
      <c r="J228" s="1"/>
      <c r="K228" s="1"/>
      <c r="L228" s="1"/>
      <c r="M228" s="1"/>
    </row>
    <row r="229" spans="1:13" s="181" customFormat="1" ht="27.75" customHeight="1" x14ac:dyDescent="0.3">
      <c r="A229" s="223">
        <v>44221161</v>
      </c>
      <c r="B229" s="8" t="s">
        <v>1025</v>
      </c>
      <c r="C229" s="9" t="s">
        <v>13</v>
      </c>
      <c r="D229" s="11" t="s">
        <v>25</v>
      </c>
      <c r="E229" s="11">
        <v>600</v>
      </c>
      <c r="F229" s="11">
        <v>100</v>
      </c>
      <c r="G229" s="12">
        <f t="shared" si="15"/>
        <v>60000</v>
      </c>
      <c r="J229" s="1"/>
      <c r="K229" s="1"/>
      <c r="L229" s="1"/>
      <c r="M229" s="1"/>
    </row>
    <row r="230" spans="1:13" s="181" customFormat="1" ht="26.25" customHeight="1" x14ac:dyDescent="0.3">
      <c r="A230" s="223">
        <v>44221111</v>
      </c>
      <c r="B230" s="8" t="s">
        <v>1009</v>
      </c>
      <c r="C230" s="9" t="s">
        <v>13</v>
      </c>
      <c r="D230" s="11" t="s">
        <v>25</v>
      </c>
      <c r="E230" s="11">
        <v>500</v>
      </c>
      <c r="F230" s="11">
        <v>50</v>
      </c>
      <c r="G230" s="12">
        <f t="shared" si="15"/>
        <v>25000</v>
      </c>
      <c r="J230" s="1"/>
      <c r="K230" s="1"/>
      <c r="L230" s="1"/>
      <c r="M230" s="1"/>
    </row>
    <row r="231" spans="1:13" s="181" customFormat="1" ht="20.100000000000001" customHeight="1" x14ac:dyDescent="0.3">
      <c r="A231" s="223">
        <v>44310000</v>
      </c>
      <c r="B231" s="8" t="s">
        <v>1010</v>
      </c>
      <c r="C231" s="9" t="s">
        <v>13</v>
      </c>
      <c r="D231" s="11" t="s">
        <v>51</v>
      </c>
      <c r="E231" s="11">
        <v>1500</v>
      </c>
      <c r="F231" s="11">
        <v>5</v>
      </c>
      <c r="G231" s="12">
        <f>E231*F231</f>
        <v>7500</v>
      </c>
      <c r="J231" s="1"/>
      <c r="K231" s="1"/>
      <c r="L231" s="1"/>
      <c r="M231" s="1"/>
    </row>
    <row r="232" spans="1:13" s="181" customFormat="1" ht="20.100000000000001" customHeight="1" x14ac:dyDescent="0.3">
      <c r="A232" s="223">
        <v>44411750</v>
      </c>
      <c r="B232" s="8" t="s">
        <v>912</v>
      </c>
      <c r="C232" s="9" t="s">
        <v>13</v>
      </c>
      <c r="D232" s="11" t="s">
        <v>25</v>
      </c>
      <c r="E232" s="11">
        <v>12000</v>
      </c>
      <c r="F232" s="11">
        <v>20</v>
      </c>
      <c r="G232" s="12">
        <f t="shared" si="15"/>
        <v>240000</v>
      </c>
      <c r="J232" s="1"/>
      <c r="K232" s="1"/>
      <c r="L232" s="1"/>
      <c r="M232" s="1"/>
    </row>
    <row r="233" spans="1:13" s="181" customFormat="1" ht="20.100000000000001" customHeight="1" x14ac:dyDescent="0.3">
      <c r="A233" s="223">
        <v>44411110</v>
      </c>
      <c r="B233" s="8" t="s">
        <v>924</v>
      </c>
      <c r="C233" s="9" t="s">
        <v>13</v>
      </c>
      <c r="D233" s="11" t="s">
        <v>25</v>
      </c>
      <c r="E233" s="11">
        <v>5000</v>
      </c>
      <c r="F233" s="132">
        <v>25</v>
      </c>
      <c r="G233" s="12">
        <f t="shared" si="15"/>
        <v>125000</v>
      </c>
      <c r="J233" s="1"/>
      <c r="K233" s="1"/>
      <c r="L233" s="1"/>
      <c r="M233" s="1"/>
    </row>
    <row r="234" spans="1:13" s="181" customFormat="1" ht="20.100000000000001" customHeight="1" x14ac:dyDescent="0.3">
      <c r="A234" s="223">
        <v>44411120</v>
      </c>
      <c r="B234" s="8" t="s">
        <v>911</v>
      </c>
      <c r="C234" s="9" t="s">
        <v>13</v>
      </c>
      <c r="D234" s="11" t="s">
        <v>25</v>
      </c>
      <c r="E234" s="2">
        <v>7000</v>
      </c>
      <c r="F234" s="11">
        <v>7</v>
      </c>
      <c r="G234" s="12">
        <f t="shared" ref="G234" si="17">E234*F234</f>
        <v>49000</v>
      </c>
      <c r="J234" s="1"/>
      <c r="K234" s="1"/>
      <c r="L234" s="1"/>
      <c r="M234" s="1"/>
    </row>
    <row r="235" spans="1:13" s="181" customFormat="1" ht="29.25" customHeight="1" x14ac:dyDescent="0.3">
      <c r="A235" s="223">
        <v>44511100</v>
      </c>
      <c r="B235" s="8" t="s">
        <v>988</v>
      </c>
      <c r="C235" s="9" t="s">
        <v>13</v>
      </c>
      <c r="D235" s="11" t="s">
        <v>25</v>
      </c>
      <c r="E235" s="11">
        <v>50000</v>
      </c>
      <c r="F235" s="132">
        <v>1</v>
      </c>
      <c r="G235" s="12">
        <f>E235*F235</f>
        <v>50000</v>
      </c>
      <c r="J235" s="1"/>
      <c r="K235" s="1"/>
      <c r="L235" s="1"/>
      <c r="M235" s="1"/>
    </row>
    <row r="236" spans="1:13" s="181" customFormat="1" ht="18.600000000000001" customHeight="1" x14ac:dyDescent="0.3">
      <c r="A236" s="223">
        <v>44531180</v>
      </c>
      <c r="B236" s="8" t="s">
        <v>937</v>
      </c>
      <c r="C236" s="9" t="s">
        <v>13</v>
      </c>
      <c r="D236" s="11" t="s">
        <v>51</v>
      </c>
      <c r="E236" s="11">
        <v>2500</v>
      </c>
      <c r="F236" s="132">
        <v>2</v>
      </c>
      <c r="G236" s="12">
        <f>E236*F236</f>
        <v>5000</v>
      </c>
      <c r="J236" s="1"/>
      <c r="K236" s="1"/>
      <c r="L236" s="1"/>
      <c r="M236" s="1"/>
    </row>
    <row r="237" spans="1:13" s="181" customFormat="1" ht="19.95" customHeight="1" x14ac:dyDescent="0.3">
      <c r="A237" s="223">
        <v>44531220</v>
      </c>
      <c r="B237" s="8" t="s">
        <v>938</v>
      </c>
      <c r="C237" s="9" t="s">
        <v>13</v>
      </c>
      <c r="D237" s="11" t="s">
        <v>51</v>
      </c>
      <c r="E237" s="11">
        <v>3000</v>
      </c>
      <c r="F237" s="132">
        <v>2</v>
      </c>
      <c r="G237" s="12">
        <f>E237*F237</f>
        <v>6000</v>
      </c>
      <c r="J237" s="1"/>
      <c r="K237" s="1"/>
      <c r="L237" s="1"/>
      <c r="M237" s="1"/>
    </row>
    <row r="238" spans="1:13" s="181" customFormat="1" ht="18.600000000000001" customHeight="1" x14ac:dyDescent="0.3">
      <c r="A238" s="223">
        <v>44192630</v>
      </c>
      <c r="B238" s="8" t="s">
        <v>939</v>
      </c>
      <c r="C238" s="9" t="s">
        <v>13</v>
      </c>
      <c r="D238" s="11" t="s">
        <v>25</v>
      </c>
      <c r="E238" s="11">
        <v>30</v>
      </c>
      <c r="F238" s="132">
        <v>100</v>
      </c>
      <c r="G238" s="12">
        <f t="shared" ref="G238:G251" si="18">E238*F238</f>
        <v>3000</v>
      </c>
      <c r="J238" s="1"/>
      <c r="K238" s="1"/>
      <c r="L238" s="1"/>
      <c r="M238" s="1"/>
    </row>
    <row r="239" spans="1:13" s="181" customFormat="1" ht="26.25" customHeight="1" x14ac:dyDescent="0.3">
      <c r="A239" s="223">
        <v>44511370</v>
      </c>
      <c r="B239" s="8" t="s">
        <v>1087</v>
      </c>
      <c r="C239" s="9" t="s">
        <v>13</v>
      </c>
      <c r="D239" s="132" t="s">
        <v>25</v>
      </c>
      <c r="E239" s="2">
        <v>3000</v>
      </c>
      <c r="F239" s="132">
        <v>1</v>
      </c>
      <c r="G239" s="12">
        <f t="shared" si="18"/>
        <v>3000</v>
      </c>
      <c r="J239" s="1"/>
      <c r="K239" s="1"/>
      <c r="L239" s="1"/>
      <c r="M239" s="1"/>
    </row>
    <row r="240" spans="1:13" s="181" customFormat="1" ht="18.600000000000001" customHeight="1" x14ac:dyDescent="0.3">
      <c r="A240" s="223">
        <v>44511700</v>
      </c>
      <c r="B240" s="8" t="s">
        <v>279</v>
      </c>
      <c r="C240" s="9" t="s">
        <v>13</v>
      </c>
      <c r="D240" s="132" t="s">
        <v>25</v>
      </c>
      <c r="E240" s="2">
        <v>3700</v>
      </c>
      <c r="F240" s="132">
        <v>3</v>
      </c>
      <c r="G240" s="12">
        <f t="shared" si="18"/>
        <v>11100</v>
      </c>
      <c r="J240" s="1"/>
      <c r="K240" s="1"/>
      <c r="L240" s="1"/>
      <c r="M240" s="1"/>
    </row>
    <row r="241" spans="1:13" s="181" customFormat="1" ht="18.600000000000001" customHeight="1" x14ac:dyDescent="0.3">
      <c r="A241" s="223">
        <v>44511330</v>
      </c>
      <c r="B241" s="8" t="s">
        <v>121</v>
      </c>
      <c r="C241" s="9" t="s">
        <v>13</v>
      </c>
      <c r="D241" s="132" t="s">
        <v>25</v>
      </c>
      <c r="E241" s="2">
        <v>1000</v>
      </c>
      <c r="F241" s="132">
        <v>5</v>
      </c>
      <c r="G241" s="12">
        <f t="shared" si="18"/>
        <v>5000</v>
      </c>
      <c r="J241" s="1"/>
      <c r="K241" s="1"/>
      <c r="L241" s="1"/>
      <c r="M241" s="1"/>
    </row>
    <row r="242" spans="1:13" s="181" customFormat="1" ht="26.25" customHeight="1" x14ac:dyDescent="0.3">
      <c r="A242" s="223">
        <v>44521100</v>
      </c>
      <c r="B242" s="8" t="s">
        <v>106</v>
      </c>
      <c r="C242" s="9" t="s">
        <v>13</v>
      </c>
      <c r="D242" s="132" t="s">
        <v>25</v>
      </c>
      <c r="E242" s="2">
        <v>2000</v>
      </c>
      <c r="F242" s="132">
        <v>80</v>
      </c>
      <c r="G242" s="12">
        <f t="shared" si="18"/>
        <v>160000</v>
      </c>
      <c r="J242" s="1"/>
      <c r="K242" s="1"/>
      <c r="L242" s="1"/>
      <c r="M242" s="1"/>
    </row>
    <row r="243" spans="1:13" s="181" customFormat="1" ht="20.100000000000001" customHeight="1" x14ac:dyDescent="0.3">
      <c r="A243" s="223">
        <v>44521170</v>
      </c>
      <c r="B243" s="8" t="s">
        <v>1088</v>
      </c>
      <c r="C243" s="9" t="s">
        <v>13</v>
      </c>
      <c r="D243" s="132" t="s">
        <v>25</v>
      </c>
      <c r="E243" s="2">
        <v>2500</v>
      </c>
      <c r="F243" s="132">
        <v>10</v>
      </c>
      <c r="G243" s="12">
        <f t="shared" si="18"/>
        <v>25000</v>
      </c>
      <c r="J243" s="1"/>
      <c r="K243" s="1"/>
      <c r="L243" s="1"/>
      <c r="M243" s="1"/>
    </row>
    <row r="244" spans="1:13" s="181" customFormat="1" ht="20.100000000000001" customHeight="1" x14ac:dyDescent="0.3">
      <c r="A244" s="223" t="s">
        <v>100</v>
      </c>
      <c r="B244" s="8" t="s">
        <v>991</v>
      </c>
      <c r="C244" s="9" t="s">
        <v>13</v>
      </c>
      <c r="D244" s="132" t="s">
        <v>25</v>
      </c>
      <c r="E244" s="2">
        <v>3000</v>
      </c>
      <c r="F244" s="132">
        <v>10</v>
      </c>
      <c r="G244" s="12">
        <f t="shared" si="18"/>
        <v>30000</v>
      </c>
      <c r="J244" s="1"/>
      <c r="K244" s="1"/>
      <c r="L244" s="1"/>
      <c r="M244" s="1"/>
    </row>
    <row r="245" spans="1:13" s="181" customFormat="1" ht="20.100000000000001" customHeight="1" x14ac:dyDescent="0.3">
      <c r="A245" s="223" t="s">
        <v>101</v>
      </c>
      <c r="B245" s="8" t="s">
        <v>992</v>
      </c>
      <c r="C245" s="9" t="s">
        <v>13</v>
      </c>
      <c r="D245" s="132" t="s">
        <v>25</v>
      </c>
      <c r="E245" s="2">
        <v>3500</v>
      </c>
      <c r="F245" s="132">
        <v>10</v>
      </c>
      <c r="G245" s="12">
        <f t="shared" si="18"/>
        <v>35000</v>
      </c>
      <c r="J245" s="1"/>
      <c r="K245" s="1"/>
      <c r="L245" s="1"/>
      <c r="M245" s="1"/>
    </row>
    <row r="246" spans="1:13" s="181" customFormat="1" ht="20.100000000000001" customHeight="1" x14ac:dyDescent="0.3">
      <c r="A246" s="223" t="s">
        <v>102</v>
      </c>
      <c r="B246" s="8" t="s">
        <v>927</v>
      </c>
      <c r="C246" s="9" t="s">
        <v>13</v>
      </c>
      <c r="D246" s="132" t="s">
        <v>25</v>
      </c>
      <c r="E246" s="2">
        <v>4000</v>
      </c>
      <c r="F246" s="132">
        <v>30</v>
      </c>
      <c r="G246" s="12">
        <f t="shared" si="18"/>
        <v>120000</v>
      </c>
      <c r="J246" s="1"/>
      <c r="K246" s="1"/>
      <c r="L246" s="1"/>
      <c r="M246" s="1"/>
    </row>
    <row r="247" spans="1:13" s="181" customFormat="1" ht="20.100000000000001" customHeight="1" x14ac:dyDescent="0.3">
      <c r="A247" s="14">
        <v>44511343</v>
      </c>
      <c r="B247" s="149" t="s">
        <v>910</v>
      </c>
      <c r="C247" s="9" t="s">
        <v>13</v>
      </c>
      <c r="D247" s="156" t="s">
        <v>25</v>
      </c>
      <c r="E247" s="2">
        <v>1000</v>
      </c>
      <c r="F247" s="157">
        <v>20</v>
      </c>
      <c r="G247" s="12">
        <f t="shared" si="18"/>
        <v>20000</v>
      </c>
      <c r="J247" s="1"/>
      <c r="K247" s="1"/>
      <c r="L247" s="1"/>
      <c r="M247" s="1"/>
    </row>
    <row r="248" spans="1:13" s="181" customFormat="1" ht="20.100000000000001" customHeight="1" x14ac:dyDescent="0.3">
      <c r="A248" s="223">
        <v>44821000</v>
      </c>
      <c r="B248" s="8" t="s">
        <v>940</v>
      </c>
      <c r="C248" s="9" t="s">
        <v>13</v>
      </c>
      <c r="D248" s="11" t="s">
        <v>58</v>
      </c>
      <c r="E248" s="11">
        <v>2700</v>
      </c>
      <c r="F248" s="132">
        <v>15</v>
      </c>
      <c r="G248" s="12">
        <f t="shared" si="18"/>
        <v>40500</v>
      </c>
      <c r="J248" s="1"/>
      <c r="K248" s="1"/>
      <c r="L248" s="1"/>
      <c r="M248" s="1"/>
    </row>
    <row r="249" spans="1:13" s="181" customFormat="1" ht="20.100000000000001" customHeight="1" x14ac:dyDescent="0.3">
      <c r="A249" s="223">
        <v>44831500</v>
      </c>
      <c r="B249" s="8" t="s">
        <v>908</v>
      </c>
      <c r="C249" s="9" t="s">
        <v>13</v>
      </c>
      <c r="D249" s="132" t="s">
        <v>51</v>
      </c>
      <c r="E249" s="2">
        <v>1200</v>
      </c>
      <c r="F249" s="132">
        <v>20</v>
      </c>
      <c r="G249" s="12">
        <f t="shared" si="18"/>
        <v>24000</v>
      </c>
      <c r="J249" s="1"/>
      <c r="K249" s="1"/>
      <c r="L249" s="1"/>
      <c r="M249" s="1"/>
    </row>
    <row r="250" spans="1:13" s="181" customFormat="1" ht="20.100000000000001" customHeight="1" x14ac:dyDescent="0.3">
      <c r="A250" s="223">
        <v>44921100</v>
      </c>
      <c r="B250" s="8" t="s">
        <v>925</v>
      </c>
      <c r="C250" s="9" t="s">
        <v>13</v>
      </c>
      <c r="D250" s="132" t="s">
        <v>51</v>
      </c>
      <c r="E250" s="2">
        <v>250</v>
      </c>
      <c r="F250" s="132">
        <v>50</v>
      </c>
      <c r="G250" s="12">
        <f t="shared" si="18"/>
        <v>12500</v>
      </c>
      <c r="J250" s="1"/>
      <c r="K250" s="1"/>
      <c r="L250" s="1"/>
      <c r="M250" s="1"/>
    </row>
    <row r="251" spans="1:13" s="181" customFormat="1" ht="20.100000000000001" customHeight="1" x14ac:dyDescent="0.3">
      <c r="A251" s="223">
        <v>44921200</v>
      </c>
      <c r="B251" s="149" t="s">
        <v>926</v>
      </c>
      <c r="C251" s="9" t="s">
        <v>13</v>
      </c>
      <c r="D251" s="132" t="s">
        <v>51</v>
      </c>
      <c r="E251" s="2">
        <v>200</v>
      </c>
      <c r="F251" s="132">
        <v>500</v>
      </c>
      <c r="G251" s="12">
        <f t="shared" si="18"/>
        <v>100000</v>
      </c>
      <c r="J251" s="1"/>
      <c r="K251" s="1"/>
      <c r="L251" s="1"/>
      <c r="M251" s="1"/>
    </row>
    <row r="252" spans="1:13" s="181" customFormat="1" ht="24" customHeight="1" x14ac:dyDescent="0.3">
      <c r="A252" s="263" t="s">
        <v>125</v>
      </c>
      <c r="B252" s="264"/>
      <c r="C252" s="264"/>
      <c r="D252" s="264"/>
      <c r="E252" s="264"/>
      <c r="F252" s="264"/>
      <c r="G252" s="265"/>
      <c r="J252" s="1"/>
      <c r="K252" s="1"/>
      <c r="L252" s="1"/>
      <c r="M252" s="1"/>
    </row>
    <row r="253" spans="1:13" s="181" customFormat="1" ht="24" customHeight="1" x14ac:dyDescent="0.3">
      <c r="A253" s="14">
        <v>45231147</v>
      </c>
      <c r="B253" s="8" t="s">
        <v>27</v>
      </c>
      <c r="C253" s="9" t="s">
        <v>26</v>
      </c>
      <c r="D253" s="9" t="s">
        <v>18</v>
      </c>
      <c r="E253" s="155">
        <v>500000</v>
      </c>
      <c r="F253" s="2">
        <v>1</v>
      </c>
      <c r="G253" s="191">
        <f t="shared" ref="G253:G317" si="19">E253*F253</f>
        <v>500000</v>
      </c>
      <c r="J253" s="1"/>
      <c r="K253" s="1"/>
      <c r="L253" s="1"/>
      <c r="M253" s="1"/>
    </row>
    <row r="254" spans="1:13" s="181" customFormat="1" ht="24" customHeight="1" x14ac:dyDescent="0.3">
      <c r="A254" s="14">
        <v>45231187</v>
      </c>
      <c r="B254" s="8" t="s">
        <v>975</v>
      </c>
      <c r="C254" s="9" t="s">
        <v>26</v>
      </c>
      <c r="D254" s="9" t="s">
        <v>18</v>
      </c>
      <c r="E254" s="155">
        <v>1000000</v>
      </c>
      <c r="F254" s="2">
        <v>1</v>
      </c>
      <c r="G254" s="191">
        <f t="shared" si="19"/>
        <v>1000000</v>
      </c>
      <c r="J254" s="1"/>
      <c r="K254" s="1"/>
      <c r="L254" s="1"/>
      <c r="M254" s="1"/>
    </row>
    <row r="255" spans="1:13" s="181" customFormat="1" ht="39.6" customHeight="1" x14ac:dyDescent="0.3">
      <c r="A255" s="14">
        <v>45231188</v>
      </c>
      <c r="B255" s="8" t="s">
        <v>1029</v>
      </c>
      <c r="C255" s="9" t="s">
        <v>26</v>
      </c>
      <c r="D255" s="9" t="s">
        <v>18</v>
      </c>
      <c r="E255" s="155">
        <v>1000000</v>
      </c>
      <c r="F255" s="2">
        <v>1</v>
      </c>
      <c r="G255" s="191">
        <f t="shared" si="19"/>
        <v>1000000</v>
      </c>
      <c r="J255" s="1"/>
      <c r="K255" s="1"/>
      <c r="L255" s="1"/>
      <c r="M255" s="1"/>
    </row>
    <row r="256" spans="1:13" s="181" customFormat="1" ht="27" customHeight="1" x14ac:dyDescent="0.3">
      <c r="A256" s="14">
        <v>45311146</v>
      </c>
      <c r="B256" s="8" t="s">
        <v>1031</v>
      </c>
      <c r="C256" s="9" t="s">
        <v>26</v>
      </c>
      <c r="D256" s="9" t="s">
        <v>18</v>
      </c>
      <c r="E256" s="155">
        <v>2000000</v>
      </c>
      <c r="F256" s="2">
        <v>1</v>
      </c>
      <c r="G256" s="191">
        <f t="shared" ref="G256:G257" si="20">E256*F256</f>
        <v>2000000</v>
      </c>
      <c r="J256" s="1"/>
      <c r="K256" s="1"/>
      <c r="L256" s="1"/>
      <c r="M256" s="1"/>
    </row>
    <row r="257" spans="1:13" s="181" customFormat="1" ht="24" customHeight="1" x14ac:dyDescent="0.3">
      <c r="A257" s="14">
        <v>45311127</v>
      </c>
      <c r="B257" s="8" t="s">
        <v>1091</v>
      </c>
      <c r="C257" s="9" t="s">
        <v>26</v>
      </c>
      <c r="D257" s="9" t="s">
        <v>18</v>
      </c>
      <c r="E257" s="155">
        <v>4000000</v>
      </c>
      <c r="F257" s="2">
        <v>1</v>
      </c>
      <c r="G257" s="191">
        <f t="shared" si="20"/>
        <v>4000000</v>
      </c>
      <c r="J257" s="1"/>
      <c r="K257" s="1"/>
      <c r="L257" s="1"/>
      <c r="M257" s="1"/>
    </row>
    <row r="258" spans="1:13" s="181" customFormat="1" ht="24" customHeight="1" x14ac:dyDescent="0.3">
      <c r="A258" s="223">
        <v>45431110</v>
      </c>
      <c r="B258" s="194" t="s">
        <v>1030</v>
      </c>
      <c r="C258" s="9" t="s">
        <v>13</v>
      </c>
      <c r="D258" s="10" t="s">
        <v>86</v>
      </c>
      <c r="E258" s="11">
        <v>30000</v>
      </c>
      <c r="F258" s="11">
        <v>5</v>
      </c>
      <c r="G258" s="12">
        <f t="shared" si="19"/>
        <v>150000</v>
      </c>
      <c r="I258" s="1"/>
      <c r="J258" s="1"/>
      <c r="K258" s="1"/>
      <c r="L258" s="1"/>
    </row>
    <row r="259" spans="1:13" s="229" customFormat="1" ht="24" customHeight="1" x14ac:dyDescent="0.3">
      <c r="A259" s="224">
        <v>45421112</v>
      </c>
      <c r="B259" s="8" t="s">
        <v>986</v>
      </c>
      <c r="C259" s="9" t="s">
        <v>148</v>
      </c>
      <c r="D259" s="11" t="s">
        <v>86</v>
      </c>
      <c r="E259" s="11">
        <v>100000</v>
      </c>
      <c r="F259" s="11">
        <v>14</v>
      </c>
      <c r="G259" s="12">
        <f t="shared" si="19"/>
        <v>1400000</v>
      </c>
      <c r="I259" s="226"/>
      <c r="J259" s="226"/>
      <c r="K259" s="226"/>
      <c r="L259" s="226"/>
    </row>
    <row r="260" spans="1:13" s="229" customFormat="1" ht="39" customHeight="1" x14ac:dyDescent="0.3">
      <c r="A260" s="224">
        <v>45421127</v>
      </c>
      <c r="B260" s="8" t="s">
        <v>987</v>
      </c>
      <c r="C260" s="9" t="s">
        <v>148</v>
      </c>
      <c r="D260" s="11" t="s">
        <v>86</v>
      </c>
      <c r="E260" s="11">
        <v>35000</v>
      </c>
      <c r="F260" s="11">
        <v>8</v>
      </c>
      <c r="G260" s="12">
        <f t="shared" si="19"/>
        <v>280000</v>
      </c>
      <c r="J260" s="226"/>
      <c r="K260" s="226"/>
      <c r="L260" s="226"/>
      <c r="M260" s="226"/>
    </row>
    <row r="261" spans="1:13" s="181" customFormat="1" ht="42.6" customHeight="1" x14ac:dyDescent="0.3">
      <c r="A261" s="14" t="s">
        <v>31</v>
      </c>
      <c r="B261" s="8" t="s">
        <v>1032</v>
      </c>
      <c r="C261" s="9" t="s">
        <v>26</v>
      </c>
      <c r="D261" s="9" t="s">
        <v>18</v>
      </c>
      <c r="E261" s="2">
        <v>4000000</v>
      </c>
      <c r="F261" s="132">
        <v>1</v>
      </c>
      <c r="G261" s="191">
        <f t="shared" si="19"/>
        <v>4000000</v>
      </c>
      <c r="J261" s="1"/>
      <c r="K261" s="1"/>
      <c r="L261" s="1"/>
      <c r="M261" s="1"/>
    </row>
    <row r="262" spans="1:13" s="181" customFormat="1" ht="52.2" customHeight="1" x14ac:dyDescent="0.3">
      <c r="A262" s="14" t="s">
        <v>32</v>
      </c>
      <c r="B262" s="8" t="s">
        <v>1033</v>
      </c>
      <c r="C262" s="9" t="s">
        <v>26</v>
      </c>
      <c r="D262" s="9" t="s">
        <v>18</v>
      </c>
      <c r="E262" s="2">
        <v>2500000</v>
      </c>
      <c r="F262" s="132">
        <v>1</v>
      </c>
      <c r="G262" s="191">
        <f t="shared" si="19"/>
        <v>2500000</v>
      </c>
      <c r="J262" s="1"/>
      <c r="K262" s="1"/>
      <c r="L262" s="1"/>
      <c r="M262" s="1"/>
    </row>
    <row r="263" spans="1:13" s="181" customFormat="1" ht="50.25" customHeight="1" x14ac:dyDescent="0.3">
      <c r="A263" s="14" t="s">
        <v>33</v>
      </c>
      <c r="B263" s="8" t="s">
        <v>1034</v>
      </c>
      <c r="C263" s="9" t="s">
        <v>26</v>
      </c>
      <c r="D263" s="9" t="s">
        <v>18</v>
      </c>
      <c r="E263" s="2">
        <v>2000000</v>
      </c>
      <c r="F263" s="132">
        <v>1</v>
      </c>
      <c r="G263" s="191">
        <f t="shared" si="19"/>
        <v>2000000</v>
      </c>
      <c r="J263" s="1"/>
      <c r="K263" s="1"/>
      <c r="L263" s="1"/>
      <c r="M263" s="1"/>
    </row>
    <row r="264" spans="1:13" s="181" customFormat="1" ht="36" customHeight="1" x14ac:dyDescent="0.3">
      <c r="A264" s="14" t="s">
        <v>173</v>
      </c>
      <c r="B264" s="8" t="s">
        <v>1035</v>
      </c>
      <c r="C264" s="9" t="s">
        <v>26</v>
      </c>
      <c r="D264" s="9" t="s">
        <v>18</v>
      </c>
      <c r="E264" s="2">
        <v>3000000</v>
      </c>
      <c r="F264" s="132">
        <v>1</v>
      </c>
      <c r="G264" s="191">
        <f t="shared" si="19"/>
        <v>3000000</v>
      </c>
      <c r="J264" s="1"/>
      <c r="K264" s="1"/>
      <c r="L264" s="1"/>
      <c r="M264" s="1"/>
    </row>
    <row r="265" spans="1:13" s="181" customFormat="1" ht="51.75" customHeight="1" x14ac:dyDescent="0.3">
      <c r="A265" s="14" t="s">
        <v>174</v>
      </c>
      <c r="B265" s="8" t="s">
        <v>1036</v>
      </c>
      <c r="C265" s="9" t="s">
        <v>26</v>
      </c>
      <c r="D265" s="9" t="s">
        <v>18</v>
      </c>
      <c r="E265" s="2">
        <v>1000000</v>
      </c>
      <c r="F265" s="132">
        <v>1</v>
      </c>
      <c r="G265" s="191">
        <f t="shared" si="19"/>
        <v>1000000</v>
      </c>
      <c r="J265" s="1"/>
      <c r="K265" s="1"/>
      <c r="L265" s="1"/>
      <c r="M265" s="1"/>
    </row>
    <row r="266" spans="1:13" s="181" customFormat="1" ht="42.75" customHeight="1" x14ac:dyDescent="0.3">
      <c r="A266" s="14" t="s">
        <v>300</v>
      </c>
      <c r="B266" s="8" t="s">
        <v>1037</v>
      </c>
      <c r="C266" s="9" t="s">
        <v>26</v>
      </c>
      <c r="D266" s="9" t="s">
        <v>18</v>
      </c>
      <c r="E266" s="2">
        <v>3000000</v>
      </c>
      <c r="F266" s="132">
        <v>1</v>
      </c>
      <c r="G266" s="191">
        <f>E266*F266</f>
        <v>3000000</v>
      </c>
      <c r="J266" s="1"/>
      <c r="K266" s="1"/>
      <c r="L266" s="1"/>
      <c r="M266" s="1"/>
    </row>
    <row r="267" spans="1:13" s="181" customFormat="1" ht="41.25" customHeight="1" x14ac:dyDescent="0.3">
      <c r="A267" s="14" t="s">
        <v>1137</v>
      </c>
      <c r="B267" s="8" t="s">
        <v>1038</v>
      </c>
      <c r="C267" s="9" t="s">
        <v>26</v>
      </c>
      <c r="D267" s="9" t="s">
        <v>18</v>
      </c>
      <c r="E267" s="2">
        <v>1000000</v>
      </c>
      <c r="F267" s="132">
        <v>1</v>
      </c>
      <c r="G267" s="191">
        <f>E267*F267</f>
        <v>1000000</v>
      </c>
      <c r="J267" s="1"/>
      <c r="K267" s="1"/>
      <c r="L267" s="1"/>
      <c r="M267" s="1"/>
    </row>
    <row r="268" spans="1:13" ht="27.75" customHeight="1" x14ac:dyDescent="0.3">
      <c r="A268" s="266" t="s">
        <v>127</v>
      </c>
      <c r="B268" s="267"/>
      <c r="C268" s="267"/>
      <c r="D268" s="267"/>
      <c r="E268" s="267"/>
      <c r="F268" s="267"/>
      <c r="G268" s="268"/>
      <c r="H268" s="1"/>
      <c r="I268" s="1"/>
    </row>
    <row r="269" spans="1:13" s="181" customFormat="1" ht="29.25" customHeight="1" x14ac:dyDescent="0.3">
      <c r="A269" s="14">
        <v>45511100</v>
      </c>
      <c r="B269" s="8" t="s">
        <v>542</v>
      </c>
      <c r="C269" s="9" t="s">
        <v>13</v>
      </c>
      <c r="D269" s="9" t="s">
        <v>18</v>
      </c>
      <c r="E269" s="2">
        <v>200000</v>
      </c>
      <c r="F269" s="132">
        <v>1</v>
      </c>
      <c r="G269" s="191">
        <f t="shared" ref="G269:G288" si="21">E269*F269</f>
        <v>200000</v>
      </c>
      <c r="J269" s="1"/>
      <c r="K269" s="1"/>
      <c r="L269" s="1"/>
      <c r="M269" s="1"/>
    </row>
    <row r="270" spans="1:13" s="181" customFormat="1" ht="32.25" customHeight="1" x14ac:dyDescent="0.3">
      <c r="A270" s="14">
        <v>48161100</v>
      </c>
      <c r="B270" s="8" t="s">
        <v>913</v>
      </c>
      <c r="C270" s="9" t="s">
        <v>148</v>
      </c>
      <c r="D270" s="9" t="s">
        <v>18</v>
      </c>
      <c r="E270" s="2">
        <v>1800000</v>
      </c>
      <c r="F270" s="15">
        <v>1</v>
      </c>
      <c r="G270" s="191">
        <f t="shared" si="21"/>
        <v>1800000</v>
      </c>
      <c r="J270" s="1"/>
      <c r="K270" s="1"/>
      <c r="L270" s="1"/>
      <c r="M270" s="1"/>
    </row>
    <row r="271" spans="1:13" s="181" customFormat="1" ht="27.9" customHeight="1" x14ac:dyDescent="0.3">
      <c r="A271" s="224">
        <v>48611100</v>
      </c>
      <c r="B271" s="8" t="s">
        <v>1132</v>
      </c>
      <c r="C271" s="9" t="s">
        <v>13</v>
      </c>
      <c r="D271" s="9" t="s">
        <v>18</v>
      </c>
      <c r="E271" s="2">
        <v>240000</v>
      </c>
      <c r="F271" s="15">
        <v>1</v>
      </c>
      <c r="G271" s="191">
        <f t="shared" si="21"/>
        <v>240000</v>
      </c>
      <c r="J271" s="1"/>
      <c r="K271" s="1"/>
      <c r="L271" s="1"/>
      <c r="M271" s="1"/>
    </row>
    <row r="272" spans="1:13" s="181" customFormat="1" ht="27.9" customHeight="1" x14ac:dyDescent="0.3">
      <c r="A272" s="223">
        <v>48761100</v>
      </c>
      <c r="B272" s="8" t="s">
        <v>1134</v>
      </c>
      <c r="C272" s="9" t="s">
        <v>13</v>
      </c>
      <c r="D272" s="9" t="s">
        <v>18</v>
      </c>
      <c r="E272" s="2">
        <v>150000</v>
      </c>
      <c r="F272" s="15">
        <v>1</v>
      </c>
      <c r="G272" s="191">
        <f t="shared" si="21"/>
        <v>150000</v>
      </c>
      <c r="J272" s="1"/>
      <c r="K272" s="1"/>
      <c r="L272" s="1"/>
      <c r="M272" s="1"/>
    </row>
    <row r="273" spans="1:9" ht="27.9" customHeight="1" x14ac:dyDescent="0.3">
      <c r="A273" s="223">
        <v>50111130</v>
      </c>
      <c r="B273" s="8" t="s">
        <v>364</v>
      </c>
      <c r="C273" s="9" t="s">
        <v>13</v>
      </c>
      <c r="D273" s="9" t="s">
        <v>18</v>
      </c>
      <c r="E273" s="2">
        <v>1000000</v>
      </c>
      <c r="F273" s="15">
        <v>1</v>
      </c>
      <c r="G273" s="191">
        <f t="shared" si="21"/>
        <v>1000000</v>
      </c>
    </row>
    <row r="274" spans="1:9" ht="30.6" customHeight="1" x14ac:dyDescent="0.3">
      <c r="A274" s="223">
        <v>50111180</v>
      </c>
      <c r="B274" s="8" t="s">
        <v>877</v>
      </c>
      <c r="C274" s="9" t="s">
        <v>13</v>
      </c>
      <c r="D274" s="9" t="s">
        <v>18</v>
      </c>
      <c r="E274" s="2">
        <v>500000</v>
      </c>
      <c r="F274" s="15">
        <v>1</v>
      </c>
      <c r="G274" s="191">
        <f t="shared" si="21"/>
        <v>500000</v>
      </c>
    </row>
    <row r="275" spans="1:9" ht="29.25" customHeight="1" x14ac:dyDescent="0.3">
      <c r="A275" s="223">
        <v>50111260</v>
      </c>
      <c r="B275" s="8" t="s">
        <v>1039</v>
      </c>
      <c r="C275" s="9" t="s">
        <v>13</v>
      </c>
      <c r="D275" s="9" t="s">
        <v>18</v>
      </c>
      <c r="E275" s="2">
        <v>800000</v>
      </c>
      <c r="F275" s="15">
        <v>1</v>
      </c>
      <c r="G275" s="191">
        <f t="shared" si="21"/>
        <v>800000</v>
      </c>
    </row>
    <row r="276" spans="1:9" ht="51" customHeight="1" x14ac:dyDescent="0.3">
      <c r="A276" s="223">
        <v>50111300</v>
      </c>
      <c r="B276" s="8" t="s">
        <v>543</v>
      </c>
      <c r="C276" s="9" t="s">
        <v>13</v>
      </c>
      <c r="D276" s="9" t="s">
        <v>18</v>
      </c>
      <c r="E276" s="2">
        <v>60000</v>
      </c>
      <c r="F276" s="15">
        <v>1</v>
      </c>
      <c r="G276" s="191">
        <f t="shared" si="21"/>
        <v>60000</v>
      </c>
    </row>
    <row r="277" spans="1:9" ht="29.4" customHeight="1" x14ac:dyDescent="0.3">
      <c r="A277" s="223">
        <v>50511100</v>
      </c>
      <c r="B277" s="8" t="s">
        <v>366</v>
      </c>
      <c r="C277" s="9" t="s">
        <v>13</v>
      </c>
      <c r="D277" s="9" t="s">
        <v>18</v>
      </c>
      <c r="E277" s="2">
        <v>250000</v>
      </c>
      <c r="F277" s="15">
        <v>1</v>
      </c>
      <c r="G277" s="191">
        <f t="shared" si="21"/>
        <v>250000</v>
      </c>
    </row>
    <row r="278" spans="1:9" ht="38.1" customHeight="1" x14ac:dyDescent="0.3">
      <c r="A278" s="223">
        <v>50531100</v>
      </c>
      <c r="B278" s="8" t="s">
        <v>746</v>
      </c>
      <c r="C278" s="9" t="s">
        <v>13</v>
      </c>
      <c r="D278" s="9" t="s">
        <v>18</v>
      </c>
      <c r="E278" s="2">
        <v>250000</v>
      </c>
      <c r="F278" s="15">
        <v>1</v>
      </c>
      <c r="G278" s="191">
        <f t="shared" si="21"/>
        <v>250000</v>
      </c>
    </row>
    <row r="279" spans="1:9" ht="38.4" customHeight="1" x14ac:dyDescent="0.3">
      <c r="A279" s="223">
        <v>50531210</v>
      </c>
      <c r="B279" s="8" t="s">
        <v>545</v>
      </c>
      <c r="C279" s="9" t="s">
        <v>13</v>
      </c>
      <c r="D279" s="9" t="s">
        <v>18</v>
      </c>
      <c r="E279" s="2">
        <v>250000</v>
      </c>
      <c r="F279" s="15">
        <v>1</v>
      </c>
      <c r="G279" s="191">
        <f t="shared" si="21"/>
        <v>250000</v>
      </c>
    </row>
    <row r="280" spans="1:9" ht="25.8" customHeight="1" x14ac:dyDescent="0.3">
      <c r="A280" s="223">
        <v>50531110</v>
      </c>
      <c r="B280" s="8" t="s">
        <v>875</v>
      </c>
      <c r="C280" s="9" t="s">
        <v>13</v>
      </c>
      <c r="D280" s="9" t="s">
        <v>18</v>
      </c>
      <c r="E280" s="2">
        <v>800000</v>
      </c>
      <c r="F280" s="15">
        <v>1</v>
      </c>
      <c r="G280" s="191">
        <f t="shared" si="21"/>
        <v>800000</v>
      </c>
      <c r="H280" s="1"/>
      <c r="I280" s="1"/>
    </row>
    <row r="281" spans="1:9" ht="39.75" customHeight="1" x14ac:dyDescent="0.3">
      <c r="A281" s="223">
        <v>50610000</v>
      </c>
      <c r="B281" s="8" t="s">
        <v>1040</v>
      </c>
      <c r="C281" s="9" t="s">
        <v>13</v>
      </c>
      <c r="D281" s="9" t="s">
        <v>18</v>
      </c>
      <c r="E281" s="2">
        <v>25000</v>
      </c>
      <c r="F281" s="15">
        <v>1</v>
      </c>
      <c r="G281" s="191">
        <f t="shared" si="21"/>
        <v>25000</v>
      </c>
      <c r="H281" s="1"/>
      <c r="I281" s="1"/>
    </row>
    <row r="282" spans="1:9" ht="27.9" customHeight="1" x14ac:dyDescent="0.3">
      <c r="A282" s="223">
        <v>50871100</v>
      </c>
      <c r="B282" s="8" t="s">
        <v>909</v>
      </c>
      <c r="C282" s="9" t="s">
        <v>13</v>
      </c>
      <c r="D282" s="9" t="s">
        <v>18</v>
      </c>
      <c r="E282" s="2">
        <v>500000</v>
      </c>
      <c r="F282" s="15">
        <v>1</v>
      </c>
      <c r="G282" s="191">
        <f t="shared" si="21"/>
        <v>500000</v>
      </c>
      <c r="H282" s="1"/>
      <c r="I282" s="1"/>
    </row>
    <row r="283" spans="1:9" ht="27.9" customHeight="1" x14ac:dyDescent="0.3">
      <c r="A283" s="223">
        <v>50851100</v>
      </c>
      <c r="B283" s="8" t="s">
        <v>566</v>
      </c>
      <c r="C283" s="9" t="s">
        <v>13</v>
      </c>
      <c r="D283" s="9" t="s">
        <v>18</v>
      </c>
      <c r="E283" s="2">
        <v>500000</v>
      </c>
      <c r="F283" s="15">
        <v>1</v>
      </c>
      <c r="G283" s="191">
        <f t="shared" si="21"/>
        <v>500000</v>
      </c>
      <c r="H283" s="1"/>
      <c r="I283" s="1"/>
    </row>
    <row r="284" spans="1:9" ht="21" customHeight="1" x14ac:dyDescent="0.3">
      <c r="A284" s="223">
        <v>55320000</v>
      </c>
      <c r="B284" s="8" t="s">
        <v>546</v>
      </c>
      <c r="C284" s="9" t="s">
        <v>13</v>
      </c>
      <c r="D284" s="9" t="s">
        <v>18</v>
      </c>
      <c r="E284" s="2">
        <v>1000000</v>
      </c>
      <c r="F284" s="15">
        <v>1</v>
      </c>
      <c r="G284" s="191">
        <f t="shared" si="21"/>
        <v>1000000</v>
      </c>
      <c r="H284" s="1"/>
      <c r="I284" s="1"/>
    </row>
    <row r="285" spans="1:9" ht="27.9" customHeight="1" x14ac:dyDescent="0.3">
      <c r="A285" s="223">
        <v>60211100</v>
      </c>
      <c r="B285" s="8" t="s">
        <v>547</v>
      </c>
      <c r="C285" s="9" t="s">
        <v>13</v>
      </c>
      <c r="D285" s="9" t="s">
        <v>18</v>
      </c>
      <c r="E285" s="2">
        <v>250000</v>
      </c>
      <c r="F285" s="15">
        <v>1</v>
      </c>
      <c r="G285" s="191">
        <f t="shared" si="21"/>
        <v>250000</v>
      </c>
      <c r="H285" s="1"/>
      <c r="I285" s="1"/>
    </row>
    <row r="286" spans="1:9" ht="27.9" customHeight="1" x14ac:dyDescent="0.3">
      <c r="A286" s="223">
        <v>60410000</v>
      </c>
      <c r="B286" s="8" t="s">
        <v>548</v>
      </c>
      <c r="C286" s="9" t="s">
        <v>13</v>
      </c>
      <c r="D286" s="9" t="s">
        <v>18</v>
      </c>
      <c r="E286" s="2">
        <v>3000000</v>
      </c>
      <c r="F286" s="222">
        <v>1</v>
      </c>
      <c r="G286" s="191">
        <f t="shared" si="21"/>
        <v>3000000</v>
      </c>
      <c r="H286" s="1"/>
      <c r="I286" s="1"/>
    </row>
    <row r="287" spans="1:9" ht="27.9" customHeight="1" x14ac:dyDescent="0.3">
      <c r="A287" s="223">
        <v>64211130</v>
      </c>
      <c r="B287" s="8" t="s">
        <v>1041</v>
      </c>
      <c r="C287" s="9" t="s">
        <v>13</v>
      </c>
      <c r="D287" s="9" t="s">
        <v>18</v>
      </c>
      <c r="E287" s="2">
        <v>12000</v>
      </c>
      <c r="F287" s="15">
        <v>1</v>
      </c>
      <c r="G287" s="191">
        <f t="shared" si="21"/>
        <v>12000</v>
      </c>
      <c r="H287" s="1"/>
      <c r="I287" s="1"/>
    </row>
    <row r="288" spans="1:9" ht="27.9" customHeight="1" x14ac:dyDescent="0.3">
      <c r="A288" s="223">
        <v>64211100</v>
      </c>
      <c r="B288" s="8" t="s">
        <v>19</v>
      </c>
      <c r="C288" s="9" t="s">
        <v>13</v>
      </c>
      <c r="D288" s="9" t="s">
        <v>18</v>
      </c>
      <c r="E288" s="2">
        <v>3000000</v>
      </c>
      <c r="F288" s="15">
        <v>1</v>
      </c>
      <c r="G288" s="191">
        <f t="shared" si="21"/>
        <v>3000000</v>
      </c>
      <c r="H288" s="1"/>
      <c r="I288" s="1"/>
    </row>
    <row r="289" spans="1:14" ht="21" customHeight="1" x14ac:dyDescent="0.3">
      <c r="A289" s="224">
        <v>65111100</v>
      </c>
      <c r="B289" s="8" t="s">
        <v>17</v>
      </c>
      <c r="C289" s="9" t="s">
        <v>13</v>
      </c>
      <c r="D289" s="9" t="s">
        <v>14</v>
      </c>
      <c r="E289" s="214">
        <v>208</v>
      </c>
      <c r="F289" s="215">
        <f>G289/E289</f>
        <v>50000</v>
      </c>
      <c r="G289" s="191">
        <v>10400000</v>
      </c>
      <c r="H289" s="1"/>
      <c r="I289" s="1"/>
    </row>
    <row r="290" spans="1:14" ht="25.2" customHeight="1" x14ac:dyDescent="0.3">
      <c r="A290" s="224">
        <v>65200000</v>
      </c>
      <c r="B290" s="8" t="s">
        <v>367</v>
      </c>
      <c r="C290" s="9" t="s">
        <v>13</v>
      </c>
      <c r="D290" s="9" t="s">
        <v>18</v>
      </c>
      <c r="E290" s="214">
        <v>200000</v>
      </c>
      <c r="F290" s="216">
        <v>1</v>
      </c>
      <c r="G290" s="191">
        <f t="shared" ref="G290" si="22">E290*F290</f>
        <v>200000</v>
      </c>
      <c r="H290" s="1"/>
      <c r="I290" s="1"/>
    </row>
    <row r="291" spans="1:14" ht="17.399999999999999" customHeight="1" x14ac:dyDescent="0.3">
      <c r="A291" s="224">
        <v>65211100</v>
      </c>
      <c r="B291" s="8" t="s">
        <v>12</v>
      </c>
      <c r="C291" s="9" t="s">
        <v>13</v>
      </c>
      <c r="D291" s="9" t="s">
        <v>14</v>
      </c>
      <c r="E291" s="214">
        <v>123</v>
      </c>
      <c r="F291" s="215">
        <f>G291/E291</f>
        <v>121951.21951219512</v>
      </c>
      <c r="G291" s="191">
        <v>15000000</v>
      </c>
      <c r="H291" s="1"/>
      <c r="I291" s="1"/>
    </row>
    <row r="292" spans="1:14" ht="20.399999999999999" customHeight="1" x14ac:dyDescent="0.3">
      <c r="A292" s="224">
        <v>65311100</v>
      </c>
      <c r="B292" s="8" t="s">
        <v>15</v>
      </c>
      <c r="C292" s="9" t="s">
        <v>13</v>
      </c>
      <c r="D292" s="9" t="s">
        <v>16</v>
      </c>
      <c r="E292" s="217">
        <v>42</v>
      </c>
      <c r="F292" s="215">
        <f>G292/E292</f>
        <v>619047.61904761905</v>
      </c>
      <c r="G292" s="191">
        <v>26000000</v>
      </c>
      <c r="H292" s="1"/>
      <c r="I292" s="1"/>
    </row>
    <row r="293" spans="1:14" s="226" customFormat="1" ht="38.1" customHeight="1" x14ac:dyDescent="0.3">
      <c r="A293" s="224">
        <v>66511170</v>
      </c>
      <c r="B293" s="118" t="s">
        <v>1125</v>
      </c>
      <c r="C293" s="15" t="s">
        <v>13</v>
      </c>
      <c r="D293" s="15" t="s">
        <v>18</v>
      </c>
      <c r="E293" s="15">
        <v>170000</v>
      </c>
      <c r="F293" s="15">
        <v>1</v>
      </c>
      <c r="G293" s="191">
        <f>E293*F293</f>
        <v>170000</v>
      </c>
    </row>
    <row r="294" spans="1:14" ht="33" customHeight="1" x14ac:dyDescent="0.3">
      <c r="A294" s="199">
        <v>66161100</v>
      </c>
      <c r="B294" s="200" t="s">
        <v>976</v>
      </c>
      <c r="C294" s="227" t="s">
        <v>148</v>
      </c>
      <c r="D294" s="227" t="s">
        <v>18</v>
      </c>
      <c r="E294" s="203">
        <v>9500000</v>
      </c>
      <c r="F294" s="228">
        <v>1</v>
      </c>
      <c r="G294" s="12">
        <f>E294*F294</f>
        <v>9500000</v>
      </c>
      <c r="H294" s="1"/>
      <c r="I294" s="1"/>
    </row>
    <row r="295" spans="1:14" ht="38.4" customHeight="1" x14ac:dyDescent="0.3">
      <c r="A295" s="224">
        <v>71311180</v>
      </c>
      <c r="B295" s="8" t="s">
        <v>1107</v>
      </c>
      <c r="C295" s="9" t="s">
        <v>1126</v>
      </c>
      <c r="D295" s="9" t="s">
        <v>18</v>
      </c>
      <c r="E295" s="2">
        <v>300000</v>
      </c>
      <c r="F295" s="218">
        <v>1</v>
      </c>
      <c r="G295" s="12">
        <f t="shared" ref="G295" si="23">E295*F295</f>
        <v>300000</v>
      </c>
      <c r="H295" s="1"/>
      <c r="I295" s="1"/>
    </row>
    <row r="296" spans="1:14" s="206" customFormat="1" ht="36" customHeight="1" x14ac:dyDescent="0.3">
      <c r="A296" s="223" t="s">
        <v>305</v>
      </c>
      <c r="B296" s="8" t="s">
        <v>1042</v>
      </c>
      <c r="C296" s="9" t="s">
        <v>13</v>
      </c>
      <c r="D296" s="9" t="s">
        <v>18</v>
      </c>
      <c r="E296" s="2">
        <v>80000</v>
      </c>
      <c r="F296" s="218">
        <v>1</v>
      </c>
      <c r="G296" s="12">
        <f t="shared" si="19"/>
        <v>80000</v>
      </c>
      <c r="H296" s="181"/>
      <c r="I296" s="181"/>
      <c r="J296" s="181"/>
      <c r="K296" s="181"/>
      <c r="L296" s="181"/>
      <c r="M296" s="181"/>
      <c r="N296" s="205"/>
    </row>
    <row r="297" spans="1:14" s="181" customFormat="1" ht="43.2" customHeight="1" x14ac:dyDescent="0.3">
      <c r="A297" s="223" t="s">
        <v>306</v>
      </c>
      <c r="B297" s="208" t="s">
        <v>1043</v>
      </c>
      <c r="C297" s="209" t="s">
        <v>13</v>
      </c>
      <c r="D297" s="209" t="s">
        <v>18</v>
      </c>
      <c r="E297" s="210">
        <v>50000</v>
      </c>
      <c r="F297" s="219">
        <v>1</v>
      </c>
      <c r="G297" s="211">
        <f t="shared" si="19"/>
        <v>50000</v>
      </c>
    </row>
    <row r="298" spans="1:14" s="181" customFormat="1" ht="43.2" customHeight="1" x14ac:dyDescent="0.3">
      <c r="A298" s="223" t="s">
        <v>307</v>
      </c>
      <c r="B298" s="208" t="s">
        <v>1044</v>
      </c>
      <c r="C298" s="209" t="s">
        <v>13</v>
      </c>
      <c r="D298" s="209" t="s">
        <v>18</v>
      </c>
      <c r="E298" s="210">
        <v>40000</v>
      </c>
      <c r="F298" s="219">
        <v>1</v>
      </c>
      <c r="G298" s="211">
        <f t="shared" si="19"/>
        <v>40000</v>
      </c>
      <c r="H298" s="181" t="s">
        <v>931</v>
      </c>
    </row>
    <row r="299" spans="1:14" s="181" customFormat="1" ht="33" customHeight="1" x14ac:dyDescent="0.3">
      <c r="A299" s="223" t="s">
        <v>308</v>
      </c>
      <c r="B299" s="208" t="s">
        <v>1045</v>
      </c>
      <c r="C299" s="209" t="s">
        <v>13</v>
      </c>
      <c r="D299" s="209" t="s">
        <v>18</v>
      </c>
      <c r="E299" s="210">
        <v>60000</v>
      </c>
      <c r="F299" s="219">
        <v>1</v>
      </c>
      <c r="G299" s="211">
        <f t="shared" si="19"/>
        <v>60000</v>
      </c>
    </row>
    <row r="300" spans="1:14" s="181" customFormat="1" ht="42.6" customHeight="1" x14ac:dyDescent="0.3">
      <c r="A300" s="223" t="s">
        <v>309</v>
      </c>
      <c r="B300" s="208" t="s">
        <v>1046</v>
      </c>
      <c r="C300" s="209" t="s">
        <v>13</v>
      </c>
      <c r="D300" s="209" t="s">
        <v>18</v>
      </c>
      <c r="E300" s="210">
        <v>6000</v>
      </c>
      <c r="F300" s="219">
        <v>1</v>
      </c>
      <c r="G300" s="211">
        <f>E300*F300</f>
        <v>6000</v>
      </c>
    </row>
    <row r="301" spans="1:14" s="181" customFormat="1" ht="33.6" customHeight="1" x14ac:dyDescent="0.3">
      <c r="A301" s="223" t="s">
        <v>310</v>
      </c>
      <c r="B301" s="208" t="s">
        <v>1133</v>
      </c>
      <c r="C301" s="209" t="s">
        <v>13</v>
      </c>
      <c r="D301" s="209" t="s">
        <v>18</v>
      </c>
      <c r="E301" s="210">
        <v>60000</v>
      </c>
      <c r="F301" s="219">
        <v>1</v>
      </c>
      <c r="G301" s="211">
        <f>E301*F301</f>
        <v>60000</v>
      </c>
    </row>
    <row r="302" spans="1:14" ht="38.1" customHeight="1" x14ac:dyDescent="0.3">
      <c r="A302" s="223" t="s">
        <v>20</v>
      </c>
      <c r="B302" s="8" t="s">
        <v>1047</v>
      </c>
      <c r="C302" s="9" t="s">
        <v>13</v>
      </c>
      <c r="D302" s="9" t="s">
        <v>18</v>
      </c>
      <c r="E302" s="2">
        <v>60000</v>
      </c>
      <c r="F302" s="15">
        <v>1</v>
      </c>
      <c r="G302" s="12">
        <f t="shared" si="19"/>
        <v>60000</v>
      </c>
      <c r="H302" s="1"/>
      <c r="I302" s="1"/>
    </row>
    <row r="303" spans="1:14" ht="38.1" customHeight="1" x14ac:dyDescent="0.3">
      <c r="A303" s="223" t="s">
        <v>21</v>
      </c>
      <c r="B303" s="8" t="s">
        <v>1048</v>
      </c>
      <c r="C303" s="9" t="s">
        <v>13</v>
      </c>
      <c r="D303" s="9" t="s">
        <v>18</v>
      </c>
      <c r="E303" s="2">
        <v>19200</v>
      </c>
      <c r="F303" s="15">
        <v>1</v>
      </c>
      <c r="G303" s="12">
        <f t="shared" si="19"/>
        <v>19200</v>
      </c>
      <c r="H303" s="1"/>
      <c r="I303" s="1"/>
    </row>
    <row r="304" spans="1:14" ht="31.2" customHeight="1" x14ac:dyDescent="0.3">
      <c r="A304" s="223" t="s">
        <v>22</v>
      </c>
      <c r="B304" s="8" t="s">
        <v>1098</v>
      </c>
      <c r="C304" s="9" t="s">
        <v>13</v>
      </c>
      <c r="D304" s="9" t="s">
        <v>18</v>
      </c>
      <c r="E304" s="2">
        <v>120000</v>
      </c>
      <c r="F304" s="15">
        <v>1</v>
      </c>
      <c r="G304" s="12">
        <f>E304*F304</f>
        <v>120000</v>
      </c>
      <c r="H304" s="1"/>
      <c r="I304" s="1"/>
    </row>
    <row r="305" spans="1:9" ht="27.75" customHeight="1" x14ac:dyDescent="0.3">
      <c r="A305" s="223">
        <v>72590000</v>
      </c>
      <c r="B305" s="8" t="s">
        <v>129</v>
      </c>
      <c r="C305" s="9" t="s">
        <v>13</v>
      </c>
      <c r="D305" s="9" t="s">
        <v>18</v>
      </c>
      <c r="E305" s="2">
        <v>300000</v>
      </c>
      <c r="F305" s="15">
        <v>1</v>
      </c>
      <c r="G305" s="12">
        <f t="shared" si="19"/>
        <v>300000</v>
      </c>
      <c r="H305" s="1"/>
      <c r="I305" s="1"/>
    </row>
    <row r="306" spans="1:9" ht="42.75" customHeight="1" x14ac:dyDescent="0.3">
      <c r="A306" s="223">
        <v>72611100</v>
      </c>
      <c r="B306" s="8" t="s">
        <v>1049</v>
      </c>
      <c r="C306" s="9" t="s">
        <v>13</v>
      </c>
      <c r="D306" s="9" t="s">
        <v>18</v>
      </c>
      <c r="E306" s="2">
        <v>1000000</v>
      </c>
      <c r="F306" s="15">
        <v>1</v>
      </c>
      <c r="G306" s="12">
        <f t="shared" si="19"/>
        <v>1000000</v>
      </c>
      <c r="H306" s="1"/>
      <c r="I306" s="1"/>
    </row>
    <row r="307" spans="1:9" ht="27.6" customHeight="1" x14ac:dyDescent="0.3">
      <c r="A307" s="223">
        <v>77331100</v>
      </c>
      <c r="B307" s="8" t="s">
        <v>369</v>
      </c>
      <c r="C307" s="9" t="s">
        <v>13</v>
      </c>
      <c r="D307" s="9" t="s">
        <v>18</v>
      </c>
      <c r="E307" s="2">
        <v>1000000</v>
      </c>
      <c r="F307" s="15">
        <v>1</v>
      </c>
      <c r="G307" s="12">
        <f t="shared" si="19"/>
        <v>1000000</v>
      </c>
      <c r="H307" s="1"/>
      <c r="I307" s="1"/>
    </row>
    <row r="308" spans="1:9" ht="51" customHeight="1" x14ac:dyDescent="0.3">
      <c r="A308" s="223">
        <v>79111200</v>
      </c>
      <c r="B308" s="8" t="s">
        <v>147</v>
      </c>
      <c r="C308" s="9" t="s">
        <v>13</v>
      </c>
      <c r="D308" s="9" t="s">
        <v>18</v>
      </c>
      <c r="E308" s="2">
        <v>5000000</v>
      </c>
      <c r="F308" s="15">
        <v>1</v>
      </c>
      <c r="G308" s="12">
        <f t="shared" si="19"/>
        <v>5000000</v>
      </c>
      <c r="H308" s="1"/>
      <c r="I308" s="1"/>
    </row>
    <row r="309" spans="1:9" ht="27" customHeight="1" x14ac:dyDescent="0.3">
      <c r="A309" s="224">
        <v>79221300</v>
      </c>
      <c r="B309" s="8" t="s">
        <v>1102</v>
      </c>
      <c r="C309" s="9" t="s">
        <v>13</v>
      </c>
      <c r="D309" s="9" t="s">
        <v>18</v>
      </c>
      <c r="E309" s="2">
        <v>45000</v>
      </c>
      <c r="F309" s="15">
        <v>1</v>
      </c>
      <c r="G309" s="12">
        <f t="shared" ref="G309" si="24">E309*F309</f>
        <v>45000</v>
      </c>
      <c r="H309" s="1"/>
      <c r="I309" s="1"/>
    </row>
    <row r="310" spans="1:9" ht="27" customHeight="1" x14ac:dyDescent="0.3">
      <c r="A310" s="223">
        <v>79571100</v>
      </c>
      <c r="B310" s="8" t="s">
        <v>23</v>
      </c>
      <c r="C310" s="9" t="s">
        <v>13</v>
      </c>
      <c r="D310" s="9" t="s">
        <v>18</v>
      </c>
      <c r="E310" s="2">
        <v>600000</v>
      </c>
      <c r="F310" s="15">
        <v>1</v>
      </c>
      <c r="G310" s="12">
        <f t="shared" si="19"/>
        <v>600000</v>
      </c>
      <c r="H310" s="1"/>
      <c r="I310" s="1"/>
    </row>
    <row r="311" spans="1:9" ht="27.75" customHeight="1" x14ac:dyDescent="0.3">
      <c r="A311" s="223">
        <v>79530000</v>
      </c>
      <c r="B311" s="8" t="s">
        <v>552</v>
      </c>
      <c r="C311" s="9" t="s">
        <v>13</v>
      </c>
      <c r="D311" s="9" t="s">
        <v>18</v>
      </c>
      <c r="E311" s="2">
        <v>3000000</v>
      </c>
      <c r="F311" s="15">
        <v>1</v>
      </c>
      <c r="G311" s="12">
        <f t="shared" si="19"/>
        <v>3000000</v>
      </c>
      <c r="H311" s="1"/>
      <c r="I311" s="1"/>
    </row>
    <row r="312" spans="1:9" ht="28.2" customHeight="1" x14ac:dyDescent="0.3">
      <c r="A312" s="223">
        <v>79631200</v>
      </c>
      <c r="B312" s="8" t="s">
        <v>907</v>
      </c>
      <c r="C312" s="9" t="s">
        <v>13</v>
      </c>
      <c r="D312" s="9" t="s">
        <v>18</v>
      </c>
      <c r="E312" s="2">
        <v>1000000</v>
      </c>
      <c r="F312" s="2">
        <v>1</v>
      </c>
      <c r="G312" s="12">
        <f t="shared" si="19"/>
        <v>1000000</v>
      </c>
      <c r="H312" s="1"/>
      <c r="I312" s="1"/>
    </row>
    <row r="313" spans="1:9" ht="36.75" customHeight="1" x14ac:dyDescent="0.3">
      <c r="A313" s="14">
        <v>79810000</v>
      </c>
      <c r="B313" s="8" t="s">
        <v>928</v>
      </c>
      <c r="C313" s="9" t="s">
        <v>26</v>
      </c>
      <c r="D313" s="9" t="s">
        <v>18</v>
      </c>
      <c r="E313" s="2">
        <v>5000000</v>
      </c>
      <c r="F313" s="15">
        <v>1</v>
      </c>
      <c r="G313" s="12">
        <f t="shared" si="19"/>
        <v>5000000</v>
      </c>
      <c r="H313" s="1"/>
      <c r="I313" s="1"/>
    </row>
    <row r="314" spans="1:9" ht="26.1" customHeight="1" x14ac:dyDescent="0.3">
      <c r="A314" s="223">
        <v>79931300</v>
      </c>
      <c r="B314" s="8" t="s">
        <v>553</v>
      </c>
      <c r="C314" s="9" t="s">
        <v>13</v>
      </c>
      <c r="D314" s="9" t="s">
        <v>18</v>
      </c>
      <c r="E314" s="2">
        <v>250000</v>
      </c>
      <c r="F314" s="15">
        <v>1</v>
      </c>
      <c r="G314" s="12">
        <f t="shared" si="19"/>
        <v>250000</v>
      </c>
      <c r="H314" s="1"/>
      <c r="I314" s="1"/>
    </row>
    <row r="315" spans="1:9" ht="19.95" customHeight="1" x14ac:dyDescent="0.3">
      <c r="A315" s="223">
        <v>79991160</v>
      </c>
      <c r="B315" s="194" t="s">
        <v>984</v>
      </c>
      <c r="C315" s="9" t="s">
        <v>13</v>
      </c>
      <c r="D315" s="10" t="s">
        <v>983</v>
      </c>
      <c r="E315" s="11">
        <v>500000</v>
      </c>
      <c r="F315" s="11">
        <v>1</v>
      </c>
      <c r="G315" s="12">
        <f t="shared" si="19"/>
        <v>500000</v>
      </c>
      <c r="H315" s="1"/>
      <c r="I315" s="1"/>
    </row>
    <row r="316" spans="1:9" ht="28.5" customHeight="1" x14ac:dyDescent="0.3">
      <c r="A316" s="223">
        <v>80000000</v>
      </c>
      <c r="B316" s="8" t="s">
        <v>373</v>
      </c>
      <c r="C316" s="9" t="s">
        <v>13</v>
      </c>
      <c r="D316" s="9" t="s">
        <v>18</v>
      </c>
      <c r="E316" s="2">
        <v>1000000</v>
      </c>
      <c r="F316" s="15">
        <v>1</v>
      </c>
      <c r="G316" s="12">
        <f t="shared" si="19"/>
        <v>1000000</v>
      </c>
      <c r="H316" s="1"/>
      <c r="I316" s="1"/>
    </row>
    <row r="317" spans="1:9" ht="28.5" customHeight="1" x14ac:dyDescent="0.3">
      <c r="A317" s="224">
        <v>80531140</v>
      </c>
      <c r="B317" s="8" t="s">
        <v>1124</v>
      </c>
      <c r="C317" s="9" t="s">
        <v>13</v>
      </c>
      <c r="D317" s="9" t="s">
        <v>18</v>
      </c>
      <c r="E317" s="2">
        <v>500000</v>
      </c>
      <c r="F317" s="15">
        <v>1</v>
      </c>
      <c r="G317" s="12">
        <f t="shared" si="19"/>
        <v>500000</v>
      </c>
      <c r="H317" s="1"/>
      <c r="I317" s="1"/>
    </row>
    <row r="318" spans="1:9" ht="21" customHeight="1" x14ac:dyDescent="0.3">
      <c r="A318" s="223">
        <v>80591100</v>
      </c>
      <c r="B318" s="8" t="s">
        <v>29</v>
      </c>
      <c r="C318" s="9" t="s">
        <v>13</v>
      </c>
      <c r="D318" s="9" t="s">
        <v>18</v>
      </c>
      <c r="E318" s="2">
        <v>600000</v>
      </c>
      <c r="F318" s="15">
        <v>1</v>
      </c>
      <c r="G318" s="12">
        <f t="shared" ref="G318:G323" si="25">E318*F318</f>
        <v>600000</v>
      </c>
      <c r="H318" s="1"/>
      <c r="I318" s="1"/>
    </row>
    <row r="319" spans="1:9" ht="26.1" customHeight="1" x14ac:dyDescent="0.3">
      <c r="A319" s="223">
        <v>90911170</v>
      </c>
      <c r="B319" s="8" t="s">
        <v>554</v>
      </c>
      <c r="C319" s="9" t="s">
        <v>13</v>
      </c>
      <c r="D319" s="9" t="s">
        <v>18</v>
      </c>
      <c r="E319" s="2">
        <v>50000</v>
      </c>
      <c r="F319" s="15">
        <v>1</v>
      </c>
      <c r="G319" s="12">
        <f t="shared" si="25"/>
        <v>50000</v>
      </c>
      <c r="H319" s="1"/>
      <c r="I319" s="1"/>
    </row>
    <row r="320" spans="1:9" s="181" customFormat="1" ht="33" customHeight="1" x14ac:dyDescent="0.3">
      <c r="A320" s="224">
        <v>90921100</v>
      </c>
      <c r="B320" s="8" t="s">
        <v>374</v>
      </c>
      <c r="C320" s="9" t="s">
        <v>13</v>
      </c>
      <c r="D320" s="9" t="s">
        <v>18</v>
      </c>
      <c r="E320" s="2">
        <v>290000</v>
      </c>
      <c r="F320" s="15">
        <v>1</v>
      </c>
      <c r="G320" s="12">
        <f t="shared" si="25"/>
        <v>290000</v>
      </c>
    </row>
    <row r="321" spans="1:7" s="181" customFormat="1" ht="37.799999999999997" customHeight="1" x14ac:dyDescent="0.3">
      <c r="A321" s="224" t="s">
        <v>1103</v>
      </c>
      <c r="B321" s="8" t="s">
        <v>1106</v>
      </c>
      <c r="C321" s="9" t="s">
        <v>13</v>
      </c>
      <c r="D321" s="9" t="s">
        <v>18</v>
      </c>
      <c r="E321" s="2">
        <v>300000</v>
      </c>
      <c r="F321" s="15">
        <v>1</v>
      </c>
      <c r="G321" s="12">
        <f t="shared" si="25"/>
        <v>300000</v>
      </c>
    </row>
    <row r="322" spans="1:7" s="181" customFormat="1" ht="36.75" customHeight="1" x14ac:dyDescent="0.3">
      <c r="A322" s="224" t="s">
        <v>1104</v>
      </c>
      <c r="B322" s="8" t="s">
        <v>1105</v>
      </c>
      <c r="C322" s="9" t="s">
        <v>13</v>
      </c>
      <c r="D322" s="9" t="s">
        <v>18</v>
      </c>
      <c r="E322" s="2">
        <v>200000</v>
      </c>
      <c r="F322" s="15">
        <v>1</v>
      </c>
      <c r="G322" s="12">
        <f t="shared" ref="G322" si="26">E322*F322</f>
        <v>200000</v>
      </c>
    </row>
    <row r="323" spans="1:7" s="181" customFormat="1" ht="21.75" customHeight="1" x14ac:dyDescent="0.3">
      <c r="A323" s="223">
        <v>98391130</v>
      </c>
      <c r="B323" s="8" t="s">
        <v>375</v>
      </c>
      <c r="C323" s="9" t="s">
        <v>13</v>
      </c>
      <c r="D323" s="9" t="s">
        <v>18</v>
      </c>
      <c r="E323" s="2">
        <v>200000</v>
      </c>
      <c r="F323" s="15">
        <v>1</v>
      </c>
      <c r="G323" s="12">
        <f t="shared" si="25"/>
        <v>200000</v>
      </c>
    </row>
    <row r="324" spans="1:7" s="181" customFormat="1" ht="30" customHeight="1" x14ac:dyDescent="0.3">
      <c r="A324" s="223">
        <v>98310000</v>
      </c>
      <c r="B324" s="8" t="s">
        <v>556</v>
      </c>
      <c r="C324" s="9" t="s">
        <v>13</v>
      </c>
      <c r="D324" s="9" t="s">
        <v>18</v>
      </c>
      <c r="E324" s="2">
        <v>600000</v>
      </c>
      <c r="F324" s="15">
        <v>1</v>
      </c>
      <c r="G324" s="12">
        <f>E324*F324</f>
        <v>600000</v>
      </c>
    </row>
    <row r="325" spans="1:7" s="181" customFormat="1" ht="30" customHeight="1" x14ac:dyDescent="0.3">
      <c r="A325" s="223">
        <v>99600000</v>
      </c>
      <c r="B325" s="8" t="s">
        <v>1050</v>
      </c>
      <c r="C325" s="9" t="s">
        <v>113</v>
      </c>
      <c r="D325" s="9" t="s">
        <v>18</v>
      </c>
      <c r="E325" s="2">
        <v>169300.9</v>
      </c>
      <c r="F325" s="15">
        <v>1</v>
      </c>
      <c r="G325" s="12">
        <f>E325*F325</f>
        <v>169300.9</v>
      </c>
    </row>
    <row r="326" spans="1:7" s="181" customFormat="1" ht="30" customHeight="1" x14ac:dyDescent="0.3">
      <c r="A326" s="223">
        <v>99600000</v>
      </c>
      <c r="B326" s="8" t="s">
        <v>1051</v>
      </c>
      <c r="C326" s="9" t="s">
        <v>113</v>
      </c>
      <c r="D326" s="9" t="s">
        <v>18</v>
      </c>
      <c r="E326" s="2">
        <v>2847539.82</v>
      </c>
      <c r="F326" s="15">
        <v>1</v>
      </c>
      <c r="G326" s="12">
        <f t="shared" ref="G326:G332" si="27">E326*F326</f>
        <v>2847539.82</v>
      </c>
    </row>
    <row r="327" spans="1:7" s="181" customFormat="1" ht="30" customHeight="1" x14ac:dyDescent="0.3">
      <c r="A327" s="223">
        <v>99600000</v>
      </c>
      <c r="B327" s="8" t="s">
        <v>1052</v>
      </c>
      <c r="C327" s="9" t="s">
        <v>113</v>
      </c>
      <c r="D327" s="9" t="s">
        <v>18</v>
      </c>
      <c r="E327" s="2">
        <v>491351.97</v>
      </c>
      <c r="F327" s="15">
        <v>1</v>
      </c>
      <c r="G327" s="12">
        <f t="shared" si="27"/>
        <v>491351.97</v>
      </c>
    </row>
    <row r="328" spans="1:7" s="181" customFormat="1" ht="26.1" customHeight="1" x14ac:dyDescent="0.3">
      <c r="A328" s="223">
        <v>99600000</v>
      </c>
      <c r="B328" s="8" t="s">
        <v>1053</v>
      </c>
      <c r="C328" s="9" t="s">
        <v>113</v>
      </c>
      <c r="D328" s="9" t="s">
        <v>14</v>
      </c>
      <c r="E328" s="2">
        <v>2049723.09</v>
      </c>
      <c r="F328" s="15">
        <v>1</v>
      </c>
      <c r="G328" s="12">
        <f t="shared" si="27"/>
        <v>2049723.09</v>
      </c>
    </row>
    <row r="329" spans="1:7" s="181" customFormat="1" ht="26.1" customHeight="1" x14ac:dyDescent="0.3">
      <c r="A329" s="223">
        <v>99600000</v>
      </c>
      <c r="B329" s="8" t="s">
        <v>1095</v>
      </c>
      <c r="C329" s="9" t="s">
        <v>113</v>
      </c>
      <c r="D329" s="9" t="s">
        <v>18</v>
      </c>
      <c r="E329" s="2">
        <v>16770</v>
      </c>
      <c r="F329" s="15">
        <v>1</v>
      </c>
      <c r="G329" s="12">
        <f t="shared" si="27"/>
        <v>16770</v>
      </c>
    </row>
    <row r="330" spans="1:7" s="181" customFormat="1" ht="26.1" customHeight="1" x14ac:dyDescent="0.3">
      <c r="A330" s="223">
        <v>99600000</v>
      </c>
      <c r="B330" s="8" t="s">
        <v>1094</v>
      </c>
      <c r="C330" s="9" t="s">
        <v>113</v>
      </c>
      <c r="D330" s="9" t="s">
        <v>18</v>
      </c>
      <c r="E330" s="2">
        <v>22000</v>
      </c>
      <c r="F330" s="15">
        <v>1</v>
      </c>
      <c r="G330" s="12">
        <f t="shared" si="27"/>
        <v>22000</v>
      </c>
    </row>
    <row r="331" spans="1:7" s="181" customFormat="1" ht="26.25" customHeight="1" x14ac:dyDescent="0.3">
      <c r="A331" s="223">
        <v>99600000</v>
      </c>
      <c r="B331" s="8" t="s">
        <v>1054</v>
      </c>
      <c r="C331" s="9" t="s">
        <v>113</v>
      </c>
      <c r="D331" s="9" t="s">
        <v>18</v>
      </c>
      <c r="E331" s="2">
        <v>1000.1</v>
      </c>
      <c r="F331" s="15">
        <v>1</v>
      </c>
      <c r="G331" s="12">
        <f t="shared" si="27"/>
        <v>1000.1</v>
      </c>
    </row>
    <row r="332" spans="1:7" s="181" customFormat="1" ht="26.25" customHeight="1" x14ac:dyDescent="0.3">
      <c r="A332" s="223">
        <v>99600000</v>
      </c>
      <c r="B332" s="8" t="s">
        <v>1100</v>
      </c>
      <c r="C332" s="9" t="s">
        <v>113</v>
      </c>
      <c r="D332" s="9" t="s">
        <v>18</v>
      </c>
      <c r="E332" s="2">
        <v>4314518.4000000004</v>
      </c>
      <c r="F332" s="15">
        <v>1</v>
      </c>
      <c r="G332" s="12">
        <f t="shared" si="27"/>
        <v>4314518.4000000004</v>
      </c>
    </row>
    <row r="333" spans="1:7" s="181" customFormat="1" ht="26.25" customHeight="1" x14ac:dyDescent="0.3">
      <c r="A333" s="223">
        <v>99600000</v>
      </c>
      <c r="B333" s="8" t="s">
        <v>1099</v>
      </c>
      <c r="C333" s="9" t="s">
        <v>113</v>
      </c>
      <c r="D333" s="9" t="s">
        <v>18</v>
      </c>
      <c r="E333" s="2">
        <v>130000</v>
      </c>
      <c r="F333" s="15">
        <v>1</v>
      </c>
      <c r="G333" s="12">
        <f>E333*F333</f>
        <v>130000</v>
      </c>
    </row>
    <row r="334" spans="1:7" s="181" customFormat="1" ht="26.25" customHeight="1" x14ac:dyDescent="0.3">
      <c r="A334" s="223">
        <v>99600000</v>
      </c>
      <c r="B334" s="8" t="s">
        <v>1101</v>
      </c>
      <c r="C334" s="9" t="s">
        <v>113</v>
      </c>
      <c r="D334" s="9" t="s">
        <v>18</v>
      </c>
      <c r="E334" s="2">
        <v>360000</v>
      </c>
      <c r="F334" s="15">
        <v>1</v>
      </c>
      <c r="G334" s="12">
        <f t="shared" ref="G334" si="28">E334*F334</f>
        <v>360000</v>
      </c>
    </row>
    <row r="335" spans="1:7" s="181" customFormat="1" ht="26.25" customHeight="1" x14ac:dyDescent="0.3">
      <c r="A335" s="272" t="s">
        <v>1026</v>
      </c>
      <c r="B335" s="273"/>
      <c r="C335" s="273"/>
      <c r="D335" s="273"/>
      <c r="E335" s="273"/>
      <c r="F335" s="274"/>
      <c r="G335" s="225">
        <f>SUM(G19:G334)</f>
        <v>182546454.28</v>
      </c>
    </row>
    <row r="336" spans="1:7" s="181" customFormat="1" ht="26.25" customHeight="1" x14ac:dyDescent="0.3">
      <c r="G336" s="190"/>
    </row>
    <row r="337" spans="7:7" s="181" customFormat="1" ht="26.25" customHeight="1" x14ac:dyDescent="0.3">
      <c r="G337" s="190"/>
    </row>
    <row r="338" spans="7:7" s="181" customFormat="1" ht="26.25" customHeight="1" x14ac:dyDescent="0.3">
      <c r="G338" s="190"/>
    </row>
    <row r="339" spans="7:7" s="181" customFormat="1" ht="26.25" customHeight="1" x14ac:dyDescent="0.3">
      <c r="G339" s="190"/>
    </row>
    <row r="340" spans="7:7" s="181" customFormat="1" ht="26.25" customHeight="1" x14ac:dyDescent="0.3">
      <c r="G340" s="190"/>
    </row>
    <row r="341" spans="7:7" s="181" customFormat="1" ht="26.25" customHeight="1" x14ac:dyDescent="0.3">
      <c r="G341" s="190"/>
    </row>
    <row r="342" spans="7:7" s="181" customFormat="1" ht="26.25" customHeight="1" x14ac:dyDescent="0.3">
      <c r="G342" s="190"/>
    </row>
    <row r="343" spans="7:7" s="181" customFormat="1" ht="26.25" customHeight="1" x14ac:dyDescent="0.3">
      <c r="G343" s="190"/>
    </row>
    <row r="344" spans="7:7" s="181" customFormat="1" ht="26.25" customHeight="1" x14ac:dyDescent="0.3">
      <c r="G344" s="190"/>
    </row>
    <row r="345" spans="7:7" s="181" customFormat="1" ht="26.25" customHeight="1" x14ac:dyDescent="0.3">
      <c r="G345" s="190"/>
    </row>
    <row r="346" spans="7:7" s="181" customFormat="1" ht="26.25" customHeight="1" x14ac:dyDescent="0.3">
      <c r="G346" s="190"/>
    </row>
    <row r="347" spans="7:7" s="181" customFormat="1" ht="26.25" customHeight="1" x14ac:dyDescent="0.3">
      <c r="G347" s="190"/>
    </row>
    <row r="348" spans="7:7" s="181" customFormat="1" ht="26.25" customHeight="1" x14ac:dyDescent="0.3">
      <c r="G348" s="190"/>
    </row>
    <row r="349" spans="7:7" s="181" customFormat="1" ht="26.25" customHeight="1" x14ac:dyDescent="0.3">
      <c r="G349" s="190"/>
    </row>
    <row r="350" spans="7:7" s="181" customFormat="1" ht="26.25" customHeight="1" x14ac:dyDescent="0.3">
      <c r="G350" s="190"/>
    </row>
    <row r="351" spans="7:7" s="181" customFormat="1" ht="26.25" customHeight="1" x14ac:dyDescent="0.3">
      <c r="G351" s="190"/>
    </row>
    <row r="352" spans="7:7" s="181" customFormat="1" ht="26.25" customHeight="1" x14ac:dyDescent="0.3">
      <c r="G352" s="190"/>
    </row>
    <row r="353" spans="7:7" s="181" customFormat="1" ht="26.25" customHeight="1" x14ac:dyDescent="0.3">
      <c r="G353" s="190"/>
    </row>
    <row r="354" spans="7:7" s="181" customFormat="1" ht="26.25" customHeight="1" x14ac:dyDescent="0.3">
      <c r="G354" s="190"/>
    </row>
    <row r="355" spans="7:7" s="181" customFormat="1" ht="26.25" customHeight="1" x14ac:dyDescent="0.3">
      <c r="G355" s="190"/>
    </row>
    <row r="356" spans="7:7" s="181" customFormat="1" ht="26.25" customHeight="1" x14ac:dyDescent="0.3">
      <c r="G356" s="190"/>
    </row>
    <row r="357" spans="7:7" s="181" customFormat="1" ht="26.25" customHeight="1" x14ac:dyDescent="0.3">
      <c r="G357" s="190"/>
    </row>
    <row r="358" spans="7:7" s="181" customFormat="1" ht="26.25" customHeight="1" x14ac:dyDescent="0.3">
      <c r="G358" s="190"/>
    </row>
    <row r="359" spans="7:7" s="181" customFormat="1" ht="26.25" customHeight="1" x14ac:dyDescent="0.3">
      <c r="G359" s="190"/>
    </row>
    <row r="360" spans="7:7" s="181" customFormat="1" ht="26.25" customHeight="1" x14ac:dyDescent="0.3">
      <c r="G360" s="190"/>
    </row>
    <row r="361" spans="7:7" s="181" customFormat="1" ht="26.25" customHeight="1" x14ac:dyDescent="0.3">
      <c r="G361" s="190"/>
    </row>
    <row r="362" spans="7:7" s="181" customFormat="1" ht="26.25" customHeight="1" x14ac:dyDescent="0.3">
      <c r="G362" s="190"/>
    </row>
    <row r="363" spans="7:7" s="181" customFormat="1" ht="26.25" customHeight="1" x14ac:dyDescent="0.3">
      <c r="G363" s="190"/>
    </row>
    <row r="364" spans="7:7" s="181" customFormat="1" ht="26.25" customHeight="1" x14ac:dyDescent="0.3">
      <c r="G364" s="190"/>
    </row>
    <row r="365" spans="7:7" s="181" customFormat="1" ht="26.25" customHeight="1" x14ac:dyDescent="0.3">
      <c r="G365" s="190"/>
    </row>
    <row r="366" spans="7:7" s="181" customFormat="1" ht="26.25" customHeight="1" x14ac:dyDescent="0.3">
      <c r="G366" s="190"/>
    </row>
    <row r="367" spans="7:7" s="181" customFormat="1" ht="26.25" customHeight="1" x14ac:dyDescent="0.3">
      <c r="G367" s="190"/>
    </row>
    <row r="368" spans="7:7" s="181" customFormat="1" ht="26.25" customHeight="1" x14ac:dyDescent="0.3">
      <c r="G368" s="190"/>
    </row>
    <row r="369" spans="7:7" s="181" customFormat="1" ht="26.25" customHeight="1" x14ac:dyDescent="0.3">
      <c r="G369" s="190"/>
    </row>
    <row r="370" spans="7:7" s="181" customFormat="1" ht="26.25" customHeight="1" x14ac:dyDescent="0.3">
      <c r="G370" s="190"/>
    </row>
    <row r="371" spans="7:7" s="181" customFormat="1" ht="26.25" customHeight="1" x14ac:dyDescent="0.3">
      <c r="G371" s="190"/>
    </row>
    <row r="372" spans="7:7" s="181" customFormat="1" ht="26.25" customHeight="1" x14ac:dyDescent="0.3">
      <c r="G372" s="190"/>
    </row>
    <row r="373" spans="7:7" s="181" customFormat="1" ht="26.25" customHeight="1" x14ac:dyDescent="0.3">
      <c r="G373" s="190"/>
    </row>
    <row r="374" spans="7:7" s="181" customFormat="1" ht="26.25" customHeight="1" x14ac:dyDescent="0.3">
      <c r="G374" s="190"/>
    </row>
    <row r="375" spans="7:7" s="181" customFormat="1" ht="26.25" customHeight="1" x14ac:dyDescent="0.3">
      <c r="G375" s="190"/>
    </row>
    <row r="376" spans="7:7" s="181" customFormat="1" ht="26.25" customHeight="1" x14ac:dyDescent="0.3">
      <c r="G376" s="190"/>
    </row>
    <row r="377" spans="7:7" s="181" customFormat="1" ht="26.25" customHeight="1" x14ac:dyDescent="0.3">
      <c r="G377" s="190"/>
    </row>
    <row r="378" spans="7:7" s="181" customFormat="1" ht="26.25" customHeight="1" x14ac:dyDescent="0.3">
      <c r="G378" s="190"/>
    </row>
    <row r="379" spans="7:7" s="181" customFormat="1" ht="26.25" customHeight="1" x14ac:dyDescent="0.3">
      <c r="G379" s="190"/>
    </row>
    <row r="380" spans="7:7" s="181" customFormat="1" ht="26.25" customHeight="1" x14ac:dyDescent="0.3">
      <c r="G380" s="190"/>
    </row>
    <row r="381" spans="7:7" s="181" customFormat="1" ht="26.25" customHeight="1" x14ac:dyDescent="0.3">
      <c r="G381" s="190"/>
    </row>
    <row r="382" spans="7:7" s="181" customFormat="1" ht="26.25" customHeight="1" x14ac:dyDescent="0.3">
      <c r="G382" s="190"/>
    </row>
    <row r="383" spans="7:7" s="181" customFormat="1" ht="26.25" customHeight="1" x14ac:dyDescent="0.3">
      <c r="G383" s="190"/>
    </row>
    <row r="384" spans="7:7" s="181" customFormat="1" ht="26.25" customHeight="1" x14ac:dyDescent="0.3">
      <c r="G384" s="190"/>
    </row>
    <row r="385" spans="7:7" s="181" customFormat="1" ht="26.25" customHeight="1" x14ac:dyDescent="0.3">
      <c r="G385" s="190"/>
    </row>
    <row r="386" spans="7:7" s="181" customFormat="1" ht="26.25" customHeight="1" x14ac:dyDescent="0.3">
      <c r="G386" s="190"/>
    </row>
    <row r="387" spans="7:7" s="181" customFormat="1" ht="26.25" customHeight="1" x14ac:dyDescent="0.3">
      <c r="G387" s="190"/>
    </row>
    <row r="388" spans="7:7" s="181" customFormat="1" ht="26.25" customHeight="1" x14ac:dyDescent="0.3">
      <c r="G388" s="190"/>
    </row>
    <row r="389" spans="7:7" s="181" customFormat="1" ht="26.25" customHeight="1" x14ac:dyDescent="0.3">
      <c r="G389" s="190"/>
    </row>
    <row r="390" spans="7:7" s="181" customFormat="1" ht="26.25" customHeight="1" x14ac:dyDescent="0.3">
      <c r="G390" s="190"/>
    </row>
    <row r="391" spans="7:7" s="181" customFormat="1" ht="26.25" customHeight="1" x14ac:dyDescent="0.3">
      <c r="G391" s="190"/>
    </row>
    <row r="392" spans="7:7" s="181" customFormat="1" ht="26.25" customHeight="1" x14ac:dyDescent="0.3">
      <c r="G392" s="190"/>
    </row>
    <row r="393" spans="7:7" s="181" customFormat="1" ht="26.25" customHeight="1" x14ac:dyDescent="0.3">
      <c r="G393" s="190"/>
    </row>
    <row r="394" spans="7:7" s="181" customFormat="1" ht="26.25" customHeight="1" x14ac:dyDescent="0.3">
      <c r="G394" s="190"/>
    </row>
    <row r="395" spans="7:7" s="181" customFormat="1" ht="26.25" customHeight="1" x14ac:dyDescent="0.3">
      <c r="G395" s="190"/>
    </row>
    <row r="396" spans="7:7" s="181" customFormat="1" ht="26.25" customHeight="1" x14ac:dyDescent="0.3">
      <c r="G396" s="190"/>
    </row>
    <row r="397" spans="7:7" s="181" customFormat="1" ht="26.25" customHeight="1" x14ac:dyDescent="0.3">
      <c r="G397" s="190"/>
    </row>
    <row r="398" spans="7:7" s="181" customFormat="1" ht="26.25" customHeight="1" x14ac:dyDescent="0.3">
      <c r="G398" s="190"/>
    </row>
    <row r="399" spans="7:7" s="181" customFormat="1" ht="26.25" customHeight="1" x14ac:dyDescent="0.3">
      <c r="G399" s="190"/>
    </row>
    <row r="400" spans="7:7" s="181" customFormat="1" ht="26.25" customHeight="1" x14ac:dyDescent="0.3">
      <c r="G400" s="190"/>
    </row>
    <row r="401" spans="7:7" s="181" customFormat="1" ht="26.25" customHeight="1" x14ac:dyDescent="0.3">
      <c r="G401" s="190"/>
    </row>
    <row r="402" spans="7:7" s="181" customFormat="1" ht="26.25" customHeight="1" x14ac:dyDescent="0.3">
      <c r="G402" s="190"/>
    </row>
    <row r="403" spans="7:7" s="181" customFormat="1" ht="26.25" customHeight="1" x14ac:dyDescent="0.3">
      <c r="G403" s="190"/>
    </row>
    <row r="404" spans="7:7" s="181" customFormat="1" ht="26.25" customHeight="1" x14ac:dyDescent="0.3">
      <c r="G404" s="190"/>
    </row>
    <row r="405" spans="7:7" s="181" customFormat="1" ht="26.25" customHeight="1" x14ac:dyDescent="0.3">
      <c r="G405" s="190"/>
    </row>
    <row r="406" spans="7:7" s="181" customFormat="1" ht="26.25" customHeight="1" x14ac:dyDescent="0.3">
      <c r="G406" s="190"/>
    </row>
    <row r="407" spans="7:7" s="181" customFormat="1" ht="26.25" customHeight="1" x14ac:dyDescent="0.3">
      <c r="G407" s="190"/>
    </row>
    <row r="408" spans="7:7" s="181" customFormat="1" ht="26.25" customHeight="1" x14ac:dyDescent="0.3">
      <c r="G408" s="190"/>
    </row>
    <row r="409" spans="7:7" s="181" customFormat="1" ht="26.25" customHeight="1" x14ac:dyDescent="0.3">
      <c r="G409" s="190"/>
    </row>
    <row r="410" spans="7:7" s="181" customFormat="1" ht="26.25" customHeight="1" x14ac:dyDescent="0.3">
      <c r="G410" s="190"/>
    </row>
    <row r="411" spans="7:7" s="181" customFormat="1" ht="26.25" customHeight="1" x14ac:dyDescent="0.3">
      <c r="G411" s="190"/>
    </row>
    <row r="412" spans="7:7" s="181" customFormat="1" ht="26.25" customHeight="1" x14ac:dyDescent="0.3">
      <c r="G412" s="190"/>
    </row>
    <row r="413" spans="7:7" s="181" customFormat="1" ht="26.25" customHeight="1" x14ac:dyDescent="0.3">
      <c r="G413" s="190"/>
    </row>
    <row r="414" spans="7:7" s="181" customFormat="1" ht="26.25" customHeight="1" x14ac:dyDescent="0.3">
      <c r="G414" s="190"/>
    </row>
    <row r="415" spans="7:7" s="181" customFormat="1" ht="26.25" customHeight="1" x14ac:dyDescent="0.3">
      <c r="G415" s="190"/>
    </row>
    <row r="416" spans="7:7" s="181" customFormat="1" ht="26.25" customHeight="1" x14ac:dyDescent="0.3">
      <c r="G416" s="190"/>
    </row>
    <row r="417" spans="7:7" s="181" customFormat="1" ht="26.25" customHeight="1" x14ac:dyDescent="0.3">
      <c r="G417" s="190"/>
    </row>
    <row r="418" spans="7:7" s="181" customFormat="1" ht="26.25" customHeight="1" x14ac:dyDescent="0.3">
      <c r="G418" s="190"/>
    </row>
    <row r="419" spans="7:7" s="181" customFormat="1" ht="26.25" customHeight="1" x14ac:dyDescent="0.3">
      <c r="G419" s="190"/>
    </row>
    <row r="420" spans="7:7" s="181" customFormat="1" ht="26.25" customHeight="1" x14ac:dyDescent="0.3">
      <c r="G420" s="190"/>
    </row>
    <row r="421" spans="7:7" s="181" customFormat="1" ht="26.25" customHeight="1" x14ac:dyDescent="0.3">
      <c r="G421" s="190"/>
    </row>
    <row r="422" spans="7:7" s="181" customFormat="1" ht="26.25" customHeight="1" x14ac:dyDescent="0.3">
      <c r="G422" s="190"/>
    </row>
    <row r="423" spans="7:7" s="181" customFormat="1" ht="26.25" customHeight="1" x14ac:dyDescent="0.3">
      <c r="G423" s="190"/>
    </row>
    <row r="424" spans="7:7" s="181" customFormat="1" ht="26.25" customHeight="1" x14ac:dyDescent="0.3">
      <c r="G424" s="190"/>
    </row>
    <row r="425" spans="7:7" s="181" customFormat="1" ht="26.25" customHeight="1" x14ac:dyDescent="0.3">
      <c r="G425" s="190"/>
    </row>
    <row r="426" spans="7:7" s="181" customFormat="1" ht="26.25" customHeight="1" x14ac:dyDescent="0.3">
      <c r="G426" s="190"/>
    </row>
    <row r="427" spans="7:7" s="181" customFormat="1" ht="26.25" customHeight="1" x14ac:dyDescent="0.3">
      <c r="G427" s="190"/>
    </row>
    <row r="428" spans="7:7" s="181" customFormat="1" ht="26.25" customHeight="1" x14ac:dyDescent="0.3">
      <c r="G428" s="190"/>
    </row>
    <row r="429" spans="7:7" s="181" customFormat="1" ht="26.25" customHeight="1" x14ac:dyDescent="0.3">
      <c r="G429" s="190"/>
    </row>
    <row r="430" spans="7:7" s="181" customFormat="1" ht="26.25" customHeight="1" x14ac:dyDescent="0.3">
      <c r="G430" s="190"/>
    </row>
    <row r="431" spans="7:7" s="181" customFormat="1" ht="26.25" customHeight="1" x14ac:dyDescent="0.3">
      <c r="G431" s="190"/>
    </row>
    <row r="432" spans="7:7" s="181" customFormat="1" ht="26.25" customHeight="1" x14ac:dyDescent="0.3">
      <c r="G432" s="190"/>
    </row>
    <row r="433" spans="7:7" s="181" customFormat="1" ht="26.25" customHeight="1" x14ac:dyDescent="0.3">
      <c r="G433" s="190"/>
    </row>
    <row r="434" spans="7:7" s="181" customFormat="1" ht="26.25" customHeight="1" x14ac:dyDescent="0.3">
      <c r="G434" s="190"/>
    </row>
    <row r="435" spans="7:7" s="181" customFormat="1" ht="26.25" customHeight="1" x14ac:dyDescent="0.3">
      <c r="G435" s="190"/>
    </row>
    <row r="436" spans="7:7" s="181" customFormat="1" ht="26.25" customHeight="1" x14ac:dyDescent="0.3">
      <c r="G436" s="190"/>
    </row>
    <row r="437" spans="7:7" s="181" customFormat="1" ht="26.25" customHeight="1" x14ac:dyDescent="0.3">
      <c r="G437" s="190"/>
    </row>
    <row r="438" spans="7:7" s="181" customFormat="1" ht="26.25" customHeight="1" x14ac:dyDescent="0.3">
      <c r="G438" s="190"/>
    </row>
    <row r="439" spans="7:7" s="181" customFormat="1" ht="26.25" customHeight="1" x14ac:dyDescent="0.3">
      <c r="G439" s="190"/>
    </row>
    <row r="440" spans="7:7" s="181" customFormat="1" ht="26.25" customHeight="1" x14ac:dyDescent="0.3">
      <c r="G440" s="190"/>
    </row>
    <row r="441" spans="7:7" s="181" customFormat="1" ht="26.25" customHeight="1" x14ac:dyDescent="0.3">
      <c r="G441" s="190"/>
    </row>
    <row r="442" spans="7:7" s="181" customFormat="1" ht="26.25" customHeight="1" x14ac:dyDescent="0.3">
      <c r="G442" s="190"/>
    </row>
    <row r="443" spans="7:7" s="181" customFormat="1" ht="26.25" customHeight="1" x14ac:dyDescent="0.3">
      <c r="G443" s="190"/>
    </row>
    <row r="444" spans="7:7" s="181" customFormat="1" ht="26.25" customHeight="1" x14ac:dyDescent="0.3">
      <c r="G444" s="190"/>
    </row>
    <row r="445" spans="7:7" s="181" customFormat="1" ht="26.25" customHeight="1" x14ac:dyDescent="0.3">
      <c r="G445" s="190"/>
    </row>
    <row r="446" spans="7:7" s="181" customFormat="1" ht="26.25" customHeight="1" x14ac:dyDescent="0.3">
      <c r="G446" s="190"/>
    </row>
    <row r="447" spans="7:7" s="181" customFormat="1" ht="26.25" customHeight="1" x14ac:dyDescent="0.3">
      <c r="G447" s="190"/>
    </row>
    <row r="448" spans="7:7" s="181" customFormat="1" ht="26.25" customHeight="1" x14ac:dyDescent="0.3">
      <c r="G448" s="190"/>
    </row>
    <row r="449" spans="7:7" s="181" customFormat="1" ht="26.25" customHeight="1" x14ac:dyDescent="0.3">
      <c r="G449" s="190"/>
    </row>
    <row r="450" spans="7:7" s="181" customFormat="1" ht="26.25" customHeight="1" x14ac:dyDescent="0.3">
      <c r="G450" s="190"/>
    </row>
    <row r="451" spans="7:7" s="181" customFormat="1" ht="26.25" customHeight="1" x14ac:dyDescent="0.3">
      <c r="G451" s="190"/>
    </row>
    <row r="452" spans="7:7" s="181" customFormat="1" ht="26.25" customHeight="1" x14ac:dyDescent="0.3">
      <c r="G452" s="190"/>
    </row>
    <row r="453" spans="7:7" s="181" customFormat="1" ht="26.25" customHeight="1" x14ac:dyDescent="0.3">
      <c r="G453" s="190"/>
    </row>
    <row r="454" spans="7:7" s="181" customFormat="1" ht="26.25" customHeight="1" x14ac:dyDescent="0.3">
      <c r="G454" s="190"/>
    </row>
    <row r="455" spans="7:7" s="181" customFormat="1" ht="26.25" customHeight="1" x14ac:dyDescent="0.3">
      <c r="G455" s="190"/>
    </row>
    <row r="456" spans="7:7" s="181" customFormat="1" ht="26.25" customHeight="1" x14ac:dyDescent="0.3">
      <c r="G456" s="190"/>
    </row>
    <row r="457" spans="7:7" s="181" customFormat="1" ht="26.25" customHeight="1" x14ac:dyDescent="0.3">
      <c r="G457" s="190"/>
    </row>
    <row r="458" spans="7:7" s="181" customFormat="1" ht="26.25" customHeight="1" x14ac:dyDescent="0.3">
      <c r="G458" s="190"/>
    </row>
    <row r="459" spans="7:7" s="181" customFormat="1" ht="26.25" customHeight="1" x14ac:dyDescent="0.3">
      <c r="G459" s="190"/>
    </row>
    <row r="460" spans="7:7" s="181" customFormat="1" ht="26.25" customHeight="1" x14ac:dyDescent="0.3">
      <c r="G460" s="190"/>
    </row>
    <row r="461" spans="7:7" s="181" customFormat="1" ht="26.25" customHeight="1" x14ac:dyDescent="0.3">
      <c r="G461" s="190"/>
    </row>
    <row r="462" spans="7:7" s="181" customFormat="1" ht="26.25" customHeight="1" x14ac:dyDescent="0.3">
      <c r="G462" s="190"/>
    </row>
    <row r="463" spans="7:7" s="181" customFormat="1" ht="26.25" customHeight="1" x14ac:dyDescent="0.3">
      <c r="G463" s="190"/>
    </row>
    <row r="464" spans="7:7" s="181" customFormat="1" ht="26.25" customHeight="1" x14ac:dyDescent="0.3">
      <c r="G464" s="190"/>
    </row>
    <row r="465" spans="7:7" s="181" customFormat="1" ht="26.25" customHeight="1" x14ac:dyDescent="0.3">
      <c r="G465" s="190"/>
    </row>
    <row r="466" spans="7:7" s="181" customFormat="1" ht="26.25" customHeight="1" x14ac:dyDescent="0.3">
      <c r="G466" s="190"/>
    </row>
    <row r="467" spans="7:7" s="181" customFormat="1" ht="26.25" customHeight="1" x14ac:dyDescent="0.3">
      <c r="G467" s="190"/>
    </row>
    <row r="468" spans="7:7" s="181" customFormat="1" ht="26.25" customHeight="1" x14ac:dyDescent="0.3">
      <c r="G468" s="190"/>
    </row>
    <row r="469" spans="7:7" s="181" customFormat="1" ht="26.25" customHeight="1" x14ac:dyDescent="0.3">
      <c r="G469" s="190"/>
    </row>
    <row r="470" spans="7:7" s="181" customFormat="1" ht="26.25" customHeight="1" x14ac:dyDescent="0.3">
      <c r="G470" s="190"/>
    </row>
    <row r="471" spans="7:7" s="181" customFormat="1" ht="26.25" customHeight="1" x14ac:dyDescent="0.3">
      <c r="G471" s="190"/>
    </row>
    <row r="472" spans="7:7" s="181" customFormat="1" ht="26.25" customHeight="1" x14ac:dyDescent="0.3">
      <c r="G472" s="190"/>
    </row>
    <row r="473" spans="7:7" s="181" customFormat="1" ht="26.25" customHeight="1" x14ac:dyDescent="0.3">
      <c r="G473" s="190"/>
    </row>
    <row r="474" spans="7:7" s="181" customFormat="1" ht="26.25" customHeight="1" x14ac:dyDescent="0.3">
      <c r="G474" s="190"/>
    </row>
    <row r="475" spans="7:7" s="181" customFormat="1" ht="26.25" customHeight="1" x14ac:dyDescent="0.3">
      <c r="G475" s="190"/>
    </row>
    <row r="476" spans="7:7" s="181" customFormat="1" ht="26.25" customHeight="1" x14ac:dyDescent="0.3">
      <c r="G476" s="190"/>
    </row>
    <row r="477" spans="7:7" s="181" customFormat="1" ht="26.25" customHeight="1" x14ac:dyDescent="0.3">
      <c r="G477" s="190"/>
    </row>
    <row r="478" spans="7:7" s="181" customFormat="1" ht="26.25" customHeight="1" x14ac:dyDescent="0.3">
      <c r="G478" s="190"/>
    </row>
    <row r="479" spans="7:7" s="181" customFormat="1" ht="26.25" customHeight="1" x14ac:dyDescent="0.3">
      <c r="G479" s="190"/>
    </row>
    <row r="480" spans="7:7" s="181" customFormat="1" ht="26.25" customHeight="1" x14ac:dyDescent="0.3">
      <c r="G480" s="190"/>
    </row>
    <row r="481" spans="7:7" s="181" customFormat="1" ht="26.25" customHeight="1" x14ac:dyDescent="0.3">
      <c r="G481" s="190"/>
    </row>
    <row r="482" spans="7:7" s="181" customFormat="1" ht="26.25" customHeight="1" x14ac:dyDescent="0.3">
      <c r="G482" s="190"/>
    </row>
    <row r="483" spans="7:7" s="181" customFormat="1" ht="26.25" customHeight="1" x14ac:dyDescent="0.3">
      <c r="G483" s="190"/>
    </row>
    <row r="484" spans="7:7" s="181" customFormat="1" ht="26.25" customHeight="1" x14ac:dyDescent="0.3">
      <c r="G484" s="190"/>
    </row>
    <row r="485" spans="7:7" s="181" customFormat="1" ht="26.25" customHeight="1" x14ac:dyDescent="0.3">
      <c r="G485" s="190"/>
    </row>
    <row r="486" spans="7:7" s="181" customFormat="1" ht="26.25" customHeight="1" x14ac:dyDescent="0.3">
      <c r="G486" s="190"/>
    </row>
    <row r="487" spans="7:7" s="181" customFormat="1" ht="26.25" customHeight="1" x14ac:dyDescent="0.3">
      <c r="G487" s="190"/>
    </row>
    <row r="488" spans="7:7" s="181" customFormat="1" ht="26.25" customHeight="1" x14ac:dyDescent="0.3">
      <c r="G488" s="190"/>
    </row>
    <row r="489" spans="7:7" s="181" customFormat="1" ht="26.25" customHeight="1" x14ac:dyDescent="0.3">
      <c r="G489" s="190"/>
    </row>
    <row r="490" spans="7:7" s="181" customFormat="1" ht="26.25" customHeight="1" x14ac:dyDescent="0.3">
      <c r="G490" s="190"/>
    </row>
    <row r="491" spans="7:7" s="181" customFormat="1" ht="26.25" customHeight="1" x14ac:dyDescent="0.3">
      <c r="G491" s="190"/>
    </row>
    <row r="492" spans="7:7" s="181" customFormat="1" ht="26.25" customHeight="1" x14ac:dyDescent="0.3">
      <c r="G492" s="190"/>
    </row>
    <row r="493" spans="7:7" s="181" customFormat="1" ht="26.25" customHeight="1" x14ac:dyDescent="0.3">
      <c r="G493" s="190"/>
    </row>
    <row r="494" spans="7:7" s="181" customFormat="1" ht="26.25" customHeight="1" x14ac:dyDescent="0.3">
      <c r="G494" s="190"/>
    </row>
    <row r="495" spans="7:7" s="181" customFormat="1" ht="26.25" customHeight="1" x14ac:dyDescent="0.3">
      <c r="G495" s="190"/>
    </row>
    <row r="496" spans="7:7" s="181" customFormat="1" ht="26.25" customHeight="1" x14ac:dyDescent="0.3">
      <c r="G496" s="190"/>
    </row>
    <row r="497" spans="7:7" s="181" customFormat="1" ht="26.25" customHeight="1" x14ac:dyDescent="0.3">
      <c r="G497" s="190"/>
    </row>
    <row r="498" spans="7:7" s="181" customFormat="1" ht="26.25" customHeight="1" x14ac:dyDescent="0.3">
      <c r="G498" s="190"/>
    </row>
    <row r="499" spans="7:7" s="181" customFormat="1" ht="26.25" customHeight="1" x14ac:dyDescent="0.3">
      <c r="G499" s="190"/>
    </row>
    <row r="500" spans="7:7" s="181" customFormat="1" ht="26.25" customHeight="1" x14ac:dyDescent="0.3">
      <c r="G500" s="190"/>
    </row>
    <row r="501" spans="7:7" s="181" customFormat="1" ht="26.25" customHeight="1" x14ac:dyDescent="0.3">
      <c r="G501" s="190"/>
    </row>
    <row r="502" spans="7:7" s="181" customFormat="1" ht="26.25" customHeight="1" x14ac:dyDescent="0.3">
      <c r="G502" s="190"/>
    </row>
    <row r="503" spans="7:7" s="181" customFormat="1" ht="26.25" customHeight="1" x14ac:dyDescent="0.3">
      <c r="G503" s="190"/>
    </row>
    <row r="504" spans="7:7" s="181" customFormat="1" ht="26.25" customHeight="1" x14ac:dyDescent="0.3">
      <c r="G504" s="190"/>
    </row>
    <row r="505" spans="7:7" s="181" customFormat="1" ht="26.25" customHeight="1" x14ac:dyDescent="0.3">
      <c r="G505" s="190"/>
    </row>
    <row r="506" spans="7:7" s="181" customFormat="1" ht="26.25" customHeight="1" x14ac:dyDescent="0.3">
      <c r="G506" s="190"/>
    </row>
    <row r="507" spans="7:7" s="181" customFormat="1" ht="26.25" customHeight="1" x14ac:dyDescent="0.3">
      <c r="G507" s="190"/>
    </row>
    <row r="508" spans="7:7" s="181" customFormat="1" ht="26.25" customHeight="1" x14ac:dyDescent="0.3">
      <c r="G508" s="190"/>
    </row>
    <row r="509" spans="7:7" s="181" customFormat="1" ht="26.25" customHeight="1" x14ac:dyDescent="0.3">
      <c r="G509" s="190"/>
    </row>
    <row r="510" spans="7:7" s="181" customFormat="1" ht="26.25" customHeight="1" x14ac:dyDescent="0.3">
      <c r="G510" s="190"/>
    </row>
    <row r="511" spans="7:7" s="181" customFormat="1" ht="26.25" customHeight="1" x14ac:dyDescent="0.3">
      <c r="G511" s="190"/>
    </row>
    <row r="512" spans="7:7" s="181" customFormat="1" ht="26.25" customHeight="1" x14ac:dyDescent="0.3">
      <c r="G512" s="190"/>
    </row>
    <row r="513" spans="7:7" s="181" customFormat="1" ht="26.25" customHeight="1" x14ac:dyDescent="0.3">
      <c r="G513" s="190"/>
    </row>
    <row r="514" spans="7:7" s="181" customFormat="1" ht="26.25" customHeight="1" x14ac:dyDescent="0.3">
      <c r="G514" s="190"/>
    </row>
    <row r="515" spans="7:7" s="181" customFormat="1" ht="26.25" customHeight="1" x14ac:dyDescent="0.3">
      <c r="G515" s="190"/>
    </row>
    <row r="516" spans="7:7" s="181" customFormat="1" ht="26.25" customHeight="1" x14ac:dyDescent="0.3">
      <c r="G516" s="190"/>
    </row>
    <row r="517" spans="7:7" s="181" customFormat="1" ht="26.25" customHeight="1" x14ac:dyDescent="0.3">
      <c r="G517" s="190"/>
    </row>
    <row r="518" spans="7:7" s="181" customFormat="1" ht="26.25" customHeight="1" x14ac:dyDescent="0.3">
      <c r="G518" s="190"/>
    </row>
    <row r="519" spans="7:7" s="181" customFormat="1" ht="26.25" customHeight="1" x14ac:dyDescent="0.3">
      <c r="G519" s="190"/>
    </row>
    <row r="520" spans="7:7" s="181" customFormat="1" ht="26.25" customHeight="1" x14ac:dyDescent="0.3">
      <c r="G520" s="190"/>
    </row>
    <row r="521" spans="7:7" s="181" customFormat="1" ht="26.25" customHeight="1" x14ac:dyDescent="0.3">
      <c r="G521" s="190"/>
    </row>
    <row r="522" spans="7:7" s="181" customFormat="1" ht="26.25" customHeight="1" x14ac:dyDescent="0.3">
      <c r="G522" s="190"/>
    </row>
    <row r="523" spans="7:7" s="181" customFormat="1" ht="26.25" customHeight="1" x14ac:dyDescent="0.3">
      <c r="G523" s="190"/>
    </row>
    <row r="524" spans="7:7" s="181" customFormat="1" ht="26.25" customHeight="1" x14ac:dyDescent="0.3">
      <c r="G524" s="190"/>
    </row>
    <row r="525" spans="7:7" s="181" customFormat="1" ht="26.25" customHeight="1" x14ac:dyDescent="0.3">
      <c r="G525" s="190"/>
    </row>
    <row r="526" spans="7:7" s="181" customFormat="1" ht="26.25" customHeight="1" x14ac:dyDescent="0.3">
      <c r="G526" s="190"/>
    </row>
    <row r="527" spans="7:7" s="181" customFormat="1" ht="26.25" customHeight="1" x14ac:dyDescent="0.3">
      <c r="G527" s="190"/>
    </row>
    <row r="528" spans="7:7" s="181" customFormat="1" ht="26.25" customHeight="1" x14ac:dyDescent="0.3">
      <c r="G528" s="190"/>
    </row>
    <row r="529" spans="7:7" s="181" customFormat="1" ht="26.25" customHeight="1" x14ac:dyDescent="0.3">
      <c r="G529" s="190"/>
    </row>
    <row r="530" spans="7:7" s="181" customFormat="1" ht="26.25" customHeight="1" x14ac:dyDescent="0.3">
      <c r="G530" s="190"/>
    </row>
    <row r="531" spans="7:7" s="181" customFormat="1" ht="26.25" customHeight="1" x14ac:dyDescent="0.3">
      <c r="G531" s="190"/>
    </row>
    <row r="532" spans="7:7" s="181" customFormat="1" ht="26.25" customHeight="1" x14ac:dyDescent="0.3">
      <c r="G532" s="190"/>
    </row>
    <row r="533" spans="7:7" s="181" customFormat="1" ht="26.25" customHeight="1" x14ac:dyDescent="0.3">
      <c r="G533" s="190"/>
    </row>
    <row r="534" spans="7:7" s="181" customFormat="1" ht="26.25" customHeight="1" x14ac:dyDescent="0.3">
      <c r="G534" s="190"/>
    </row>
    <row r="535" spans="7:7" s="181" customFormat="1" ht="26.25" customHeight="1" x14ac:dyDescent="0.3">
      <c r="G535" s="190"/>
    </row>
    <row r="536" spans="7:7" s="181" customFormat="1" ht="26.25" customHeight="1" x14ac:dyDescent="0.3">
      <c r="G536" s="190"/>
    </row>
    <row r="537" spans="7:7" s="181" customFormat="1" ht="26.25" customHeight="1" x14ac:dyDescent="0.3">
      <c r="G537" s="190"/>
    </row>
    <row r="538" spans="7:7" s="181" customFormat="1" ht="26.25" customHeight="1" x14ac:dyDescent="0.3">
      <c r="G538" s="190"/>
    </row>
    <row r="539" spans="7:7" s="181" customFormat="1" ht="26.25" customHeight="1" x14ac:dyDescent="0.3">
      <c r="G539" s="190"/>
    </row>
    <row r="540" spans="7:7" s="181" customFormat="1" ht="26.25" customHeight="1" x14ac:dyDescent="0.3">
      <c r="G540" s="190"/>
    </row>
    <row r="541" spans="7:7" s="181" customFormat="1" ht="26.25" customHeight="1" x14ac:dyDescent="0.3">
      <c r="G541" s="190"/>
    </row>
    <row r="542" spans="7:7" s="181" customFormat="1" ht="26.25" customHeight="1" x14ac:dyDescent="0.3">
      <c r="G542" s="190"/>
    </row>
    <row r="543" spans="7:7" s="181" customFormat="1" ht="26.25" customHeight="1" x14ac:dyDescent="0.3">
      <c r="G543" s="190"/>
    </row>
    <row r="544" spans="7:7" s="181" customFormat="1" ht="26.25" customHeight="1" x14ac:dyDescent="0.3">
      <c r="G544" s="190"/>
    </row>
    <row r="545" spans="7:7" s="181" customFormat="1" ht="26.25" customHeight="1" x14ac:dyDescent="0.3">
      <c r="G545" s="190"/>
    </row>
    <row r="546" spans="7:7" s="181" customFormat="1" ht="26.25" customHeight="1" x14ac:dyDescent="0.3">
      <c r="G546" s="190"/>
    </row>
    <row r="547" spans="7:7" s="181" customFormat="1" ht="26.25" customHeight="1" x14ac:dyDescent="0.3">
      <c r="G547" s="190"/>
    </row>
    <row r="548" spans="7:7" s="181" customFormat="1" ht="26.25" customHeight="1" x14ac:dyDescent="0.3">
      <c r="G548" s="190"/>
    </row>
    <row r="549" spans="7:7" s="181" customFormat="1" ht="26.25" customHeight="1" x14ac:dyDescent="0.3">
      <c r="G549" s="190"/>
    </row>
    <row r="550" spans="7:7" s="181" customFormat="1" ht="26.25" customHeight="1" x14ac:dyDescent="0.3">
      <c r="G550" s="190"/>
    </row>
    <row r="551" spans="7:7" s="181" customFormat="1" ht="26.25" customHeight="1" x14ac:dyDescent="0.3">
      <c r="G551" s="190"/>
    </row>
    <row r="552" spans="7:7" s="181" customFormat="1" ht="26.25" customHeight="1" x14ac:dyDescent="0.3">
      <c r="G552" s="190"/>
    </row>
    <row r="553" spans="7:7" s="181" customFormat="1" ht="26.25" customHeight="1" x14ac:dyDescent="0.3">
      <c r="G553" s="190"/>
    </row>
    <row r="554" spans="7:7" s="181" customFormat="1" ht="26.25" customHeight="1" x14ac:dyDescent="0.3">
      <c r="G554" s="190"/>
    </row>
    <row r="555" spans="7:7" s="181" customFormat="1" ht="26.25" customHeight="1" x14ac:dyDescent="0.3">
      <c r="G555" s="190"/>
    </row>
    <row r="556" spans="7:7" s="181" customFormat="1" ht="26.25" customHeight="1" x14ac:dyDescent="0.3">
      <c r="G556" s="190"/>
    </row>
    <row r="557" spans="7:7" s="181" customFormat="1" ht="26.25" customHeight="1" x14ac:dyDescent="0.3">
      <c r="G557" s="190"/>
    </row>
    <row r="558" spans="7:7" s="181" customFormat="1" ht="26.25" customHeight="1" x14ac:dyDescent="0.3">
      <c r="G558" s="190"/>
    </row>
    <row r="559" spans="7:7" s="181" customFormat="1" ht="26.25" customHeight="1" x14ac:dyDescent="0.3">
      <c r="G559" s="190"/>
    </row>
    <row r="560" spans="7:7" s="181" customFormat="1" ht="26.25" customHeight="1" x14ac:dyDescent="0.3">
      <c r="G560" s="190"/>
    </row>
    <row r="561" spans="7:7" s="181" customFormat="1" ht="26.25" customHeight="1" x14ac:dyDescent="0.3">
      <c r="G561" s="190"/>
    </row>
    <row r="562" spans="7:7" s="181" customFormat="1" ht="26.25" customHeight="1" x14ac:dyDescent="0.3">
      <c r="G562" s="190"/>
    </row>
    <row r="563" spans="7:7" s="181" customFormat="1" ht="26.25" customHeight="1" x14ac:dyDescent="0.3">
      <c r="G563" s="190"/>
    </row>
    <row r="564" spans="7:7" s="181" customFormat="1" ht="26.25" customHeight="1" x14ac:dyDescent="0.3">
      <c r="G564" s="190"/>
    </row>
    <row r="565" spans="7:7" s="181" customFormat="1" ht="26.25" customHeight="1" x14ac:dyDescent="0.3">
      <c r="G565" s="190"/>
    </row>
    <row r="566" spans="7:7" s="181" customFormat="1" ht="26.25" customHeight="1" x14ac:dyDescent="0.3">
      <c r="G566" s="190"/>
    </row>
    <row r="567" spans="7:7" s="181" customFormat="1" ht="26.25" customHeight="1" x14ac:dyDescent="0.3">
      <c r="G567" s="190"/>
    </row>
    <row r="568" spans="7:7" s="181" customFormat="1" ht="26.25" customHeight="1" x14ac:dyDescent="0.3">
      <c r="G568" s="190"/>
    </row>
    <row r="569" spans="7:7" s="181" customFormat="1" ht="26.25" customHeight="1" x14ac:dyDescent="0.3">
      <c r="G569" s="190"/>
    </row>
    <row r="570" spans="7:7" s="181" customFormat="1" ht="26.25" customHeight="1" x14ac:dyDescent="0.3">
      <c r="G570" s="190"/>
    </row>
    <row r="571" spans="7:7" s="181" customFormat="1" ht="26.25" customHeight="1" x14ac:dyDescent="0.3">
      <c r="G571" s="190"/>
    </row>
    <row r="572" spans="7:7" s="181" customFormat="1" ht="26.25" customHeight="1" x14ac:dyDescent="0.3">
      <c r="G572" s="190"/>
    </row>
    <row r="573" spans="7:7" s="181" customFormat="1" ht="26.25" customHeight="1" x14ac:dyDescent="0.3">
      <c r="G573" s="190"/>
    </row>
    <row r="574" spans="7:7" s="181" customFormat="1" ht="26.25" customHeight="1" x14ac:dyDescent="0.3">
      <c r="G574" s="190"/>
    </row>
    <row r="575" spans="7:7" s="181" customFormat="1" ht="26.25" customHeight="1" x14ac:dyDescent="0.3">
      <c r="G575" s="190"/>
    </row>
    <row r="576" spans="7:7" s="181" customFormat="1" ht="26.25" customHeight="1" x14ac:dyDescent="0.3">
      <c r="G576" s="190"/>
    </row>
    <row r="577" spans="7:7" s="181" customFormat="1" ht="26.25" customHeight="1" x14ac:dyDescent="0.3">
      <c r="G577" s="190"/>
    </row>
    <row r="578" spans="7:7" s="181" customFormat="1" ht="26.25" customHeight="1" x14ac:dyDescent="0.3">
      <c r="G578" s="190"/>
    </row>
    <row r="579" spans="7:7" s="181" customFormat="1" ht="26.25" customHeight="1" x14ac:dyDescent="0.3">
      <c r="G579" s="190"/>
    </row>
    <row r="580" spans="7:7" s="181" customFormat="1" ht="26.25" customHeight="1" x14ac:dyDescent="0.3">
      <c r="G580" s="190"/>
    </row>
    <row r="581" spans="7:7" s="181" customFormat="1" ht="26.25" customHeight="1" x14ac:dyDescent="0.3">
      <c r="G581" s="190"/>
    </row>
    <row r="582" spans="7:7" s="181" customFormat="1" ht="26.25" customHeight="1" x14ac:dyDescent="0.3">
      <c r="G582" s="190"/>
    </row>
    <row r="583" spans="7:7" s="181" customFormat="1" ht="26.25" customHeight="1" x14ac:dyDescent="0.3">
      <c r="G583" s="190"/>
    </row>
    <row r="584" spans="7:7" s="181" customFormat="1" ht="26.25" customHeight="1" x14ac:dyDescent="0.3">
      <c r="G584" s="190"/>
    </row>
    <row r="585" spans="7:7" s="181" customFormat="1" ht="26.25" customHeight="1" x14ac:dyDescent="0.3">
      <c r="G585" s="190"/>
    </row>
    <row r="586" spans="7:7" s="181" customFormat="1" ht="26.25" customHeight="1" x14ac:dyDescent="0.3">
      <c r="G586" s="190"/>
    </row>
    <row r="587" spans="7:7" s="181" customFormat="1" ht="26.25" customHeight="1" x14ac:dyDescent="0.3">
      <c r="G587" s="190"/>
    </row>
    <row r="588" spans="7:7" s="181" customFormat="1" ht="26.25" customHeight="1" x14ac:dyDescent="0.3">
      <c r="G588" s="190"/>
    </row>
    <row r="589" spans="7:7" s="181" customFormat="1" ht="26.25" customHeight="1" x14ac:dyDescent="0.3">
      <c r="G589" s="190"/>
    </row>
    <row r="590" spans="7:7" s="181" customFormat="1" ht="26.25" customHeight="1" x14ac:dyDescent="0.3">
      <c r="G590" s="190"/>
    </row>
    <row r="591" spans="7:7" s="181" customFormat="1" ht="26.25" customHeight="1" x14ac:dyDescent="0.3">
      <c r="G591" s="190"/>
    </row>
    <row r="592" spans="7:7" s="181" customFormat="1" ht="26.25" customHeight="1" x14ac:dyDescent="0.3">
      <c r="G592" s="190"/>
    </row>
    <row r="593" spans="7:7" s="181" customFormat="1" ht="26.25" customHeight="1" x14ac:dyDescent="0.3">
      <c r="G593" s="190"/>
    </row>
    <row r="594" spans="7:7" s="181" customFormat="1" ht="26.25" customHeight="1" x14ac:dyDescent="0.3">
      <c r="G594" s="190"/>
    </row>
    <row r="595" spans="7:7" s="181" customFormat="1" ht="26.25" customHeight="1" x14ac:dyDescent="0.3">
      <c r="G595" s="190"/>
    </row>
    <row r="596" spans="7:7" s="181" customFormat="1" ht="26.25" customHeight="1" x14ac:dyDescent="0.3">
      <c r="G596" s="190"/>
    </row>
    <row r="597" spans="7:7" s="181" customFormat="1" ht="26.25" customHeight="1" x14ac:dyDescent="0.3">
      <c r="G597" s="190"/>
    </row>
    <row r="598" spans="7:7" s="181" customFormat="1" ht="26.25" customHeight="1" x14ac:dyDescent="0.3">
      <c r="G598" s="190"/>
    </row>
    <row r="599" spans="7:7" s="181" customFormat="1" ht="26.25" customHeight="1" x14ac:dyDescent="0.3">
      <c r="G599" s="190"/>
    </row>
    <row r="600" spans="7:7" s="181" customFormat="1" ht="26.25" customHeight="1" x14ac:dyDescent="0.3">
      <c r="G600" s="190"/>
    </row>
    <row r="601" spans="7:7" s="181" customFormat="1" ht="26.25" customHeight="1" x14ac:dyDescent="0.3">
      <c r="G601" s="190"/>
    </row>
    <row r="602" spans="7:7" s="181" customFormat="1" ht="26.25" customHeight="1" x14ac:dyDescent="0.3">
      <c r="G602" s="190"/>
    </row>
    <row r="603" spans="7:7" s="181" customFormat="1" ht="26.25" customHeight="1" x14ac:dyDescent="0.3">
      <c r="G603" s="190"/>
    </row>
    <row r="604" spans="7:7" s="181" customFormat="1" ht="26.25" customHeight="1" x14ac:dyDescent="0.3">
      <c r="G604" s="190"/>
    </row>
    <row r="605" spans="7:7" s="181" customFormat="1" ht="26.25" customHeight="1" x14ac:dyDescent="0.3">
      <c r="G605" s="190"/>
    </row>
    <row r="606" spans="7:7" s="181" customFormat="1" ht="26.25" customHeight="1" x14ac:dyDescent="0.3">
      <c r="G606" s="190"/>
    </row>
    <row r="607" spans="7:7" s="181" customFormat="1" ht="26.25" customHeight="1" x14ac:dyDescent="0.3">
      <c r="G607" s="190"/>
    </row>
    <row r="608" spans="7:7" s="181" customFormat="1" ht="26.25" customHeight="1" x14ac:dyDescent="0.3">
      <c r="G608" s="190"/>
    </row>
    <row r="609" spans="7:7" s="181" customFormat="1" ht="26.25" customHeight="1" x14ac:dyDescent="0.3">
      <c r="G609" s="190"/>
    </row>
    <row r="610" spans="7:7" s="181" customFormat="1" ht="26.25" customHeight="1" x14ac:dyDescent="0.3">
      <c r="G610" s="190"/>
    </row>
    <row r="611" spans="7:7" s="181" customFormat="1" ht="26.25" customHeight="1" x14ac:dyDescent="0.3">
      <c r="G611" s="190"/>
    </row>
    <row r="612" spans="7:7" s="181" customFormat="1" ht="26.25" customHeight="1" x14ac:dyDescent="0.3">
      <c r="G612" s="190"/>
    </row>
    <row r="613" spans="7:7" s="181" customFormat="1" ht="26.25" customHeight="1" x14ac:dyDescent="0.3">
      <c r="G613" s="190"/>
    </row>
    <row r="614" spans="7:7" s="181" customFormat="1" ht="26.25" customHeight="1" x14ac:dyDescent="0.3">
      <c r="G614" s="190"/>
    </row>
    <row r="615" spans="7:7" s="181" customFormat="1" ht="26.25" customHeight="1" x14ac:dyDescent="0.3">
      <c r="G615" s="190"/>
    </row>
    <row r="616" spans="7:7" s="181" customFormat="1" ht="26.25" customHeight="1" x14ac:dyDescent="0.3">
      <c r="G616" s="190"/>
    </row>
    <row r="617" spans="7:7" s="181" customFormat="1" ht="26.25" customHeight="1" x14ac:dyDescent="0.3">
      <c r="G617" s="190"/>
    </row>
    <row r="618" spans="7:7" s="181" customFormat="1" ht="26.25" customHeight="1" x14ac:dyDescent="0.3">
      <c r="G618" s="190"/>
    </row>
    <row r="619" spans="7:7" s="181" customFormat="1" ht="26.25" customHeight="1" x14ac:dyDescent="0.3">
      <c r="G619" s="190"/>
    </row>
    <row r="620" spans="7:7" s="181" customFormat="1" ht="26.25" customHeight="1" x14ac:dyDescent="0.3">
      <c r="G620" s="190"/>
    </row>
    <row r="621" spans="7:7" s="181" customFormat="1" ht="26.25" customHeight="1" x14ac:dyDescent="0.3">
      <c r="G621" s="190"/>
    </row>
    <row r="622" spans="7:7" s="181" customFormat="1" ht="26.25" customHeight="1" x14ac:dyDescent="0.3">
      <c r="G622" s="190"/>
    </row>
    <row r="623" spans="7:7" s="181" customFormat="1" ht="26.25" customHeight="1" x14ac:dyDescent="0.3">
      <c r="G623" s="190"/>
    </row>
    <row r="624" spans="7:7" s="181" customFormat="1" ht="26.25" customHeight="1" x14ac:dyDescent="0.3">
      <c r="G624" s="190"/>
    </row>
    <row r="625" spans="7:7" s="181" customFormat="1" ht="26.25" customHeight="1" x14ac:dyDescent="0.3">
      <c r="G625" s="190"/>
    </row>
    <row r="626" spans="7:7" s="181" customFormat="1" ht="26.25" customHeight="1" x14ac:dyDescent="0.3">
      <c r="G626" s="190"/>
    </row>
    <row r="627" spans="7:7" s="181" customFormat="1" ht="26.25" customHeight="1" x14ac:dyDescent="0.3">
      <c r="G627" s="190"/>
    </row>
    <row r="628" spans="7:7" s="181" customFormat="1" ht="26.25" customHeight="1" x14ac:dyDescent="0.3">
      <c r="G628" s="190"/>
    </row>
    <row r="629" spans="7:7" s="181" customFormat="1" ht="26.25" customHeight="1" x14ac:dyDescent="0.3">
      <c r="G629" s="190"/>
    </row>
    <row r="630" spans="7:7" s="181" customFormat="1" ht="26.25" customHeight="1" x14ac:dyDescent="0.3">
      <c r="G630" s="190"/>
    </row>
    <row r="631" spans="7:7" s="181" customFormat="1" ht="26.25" customHeight="1" x14ac:dyDescent="0.3">
      <c r="G631" s="190"/>
    </row>
    <row r="632" spans="7:7" s="181" customFormat="1" ht="26.25" customHeight="1" x14ac:dyDescent="0.3">
      <c r="G632" s="190"/>
    </row>
    <row r="633" spans="7:7" s="181" customFormat="1" ht="26.25" customHeight="1" x14ac:dyDescent="0.3">
      <c r="G633" s="190"/>
    </row>
    <row r="634" spans="7:7" s="181" customFormat="1" ht="26.25" customHeight="1" x14ac:dyDescent="0.3">
      <c r="G634" s="190"/>
    </row>
    <row r="635" spans="7:7" s="181" customFormat="1" ht="26.25" customHeight="1" x14ac:dyDescent="0.3">
      <c r="G635" s="190"/>
    </row>
    <row r="636" spans="7:7" s="181" customFormat="1" ht="26.25" customHeight="1" x14ac:dyDescent="0.3">
      <c r="G636" s="190"/>
    </row>
    <row r="637" spans="7:7" s="181" customFormat="1" ht="26.25" customHeight="1" x14ac:dyDescent="0.3">
      <c r="G637" s="190"/>
    </row>
    <row r="638" spans="7:7" s="181" customFormat="1" ht="26.25" customHeight="1" x14ac:dyDescent="0.3">
      <c r="G638" s="190"/>
    </row>
    <row r="639" spans="7:7" s="181" customFormat="1" ht="26.25" customHeight="1" x14ac:dyDescent="0.3">
      <c r="G639" s="190"/>
    </row>
    <row r="640" spans="7:7" s="181" customFormat="1" ht="26.25" customHeight="1" x14ac:dyDescent="0.3">
      <c r="G640" s="190"/>
    </row>
    <row r="641" spans="7:7" s="181" customFormat="1" ht="26.25" customHeight="1" x14ac:dyDescent="0.3">
      <c r="G641" s="190"/>
    </row>
    <row r="642" spans="7:7" s="181" customFormat="1" ht="26.25" customHeight="1" x14ac:dyDescent="0.3">
      <c r="G642" s="190"/>
    </row>
    <row r="643" spans="7:7" s="181" customFormat="1" ht="26.25" customHeight="1" x14ac:dyDescent="0.3">
      <c r="G643" s="190"/>
    </row>
    <row r="644" spans="7:7" s="181" customFormat="1" ht="26.25" customHeight="1" x14ac:dyDescent="0.3">
      <c r="G644" s="190"/>
    </row>
    <row r="645" spans="7:7" s="181" customFormat="1" ht="26.25" customHeight="1" x14ac:dyDescent="0.3">
      <c r="G645" s="190"/>
    </row>
    <row r="646" spans="7:7" s="181" customFormat="1" ht="26.25" customHeight="1" x14ac:dyDescent="0.3">
      <c r="G646" s="190"/>
    </row>
    <row r="647" spans="7:7" s="181" customFormat="1" ht="26.25" customHeight="1" x14ac:dyDescent="0.3">
      <c r="G647" s="190"/>
    </row>
    <row r="648" spans="7:7" s="181" customFormat="1" ht="26.25" customHeight="1" x14ac:dyDescent="0.3">
      <c r="G648" s="190"/>
    </row>
    <row r="649" spans="7:7" s="181" customFormat="1" ht="26.25" customHeight="1" x14ac:dyDescent="0.3">
      <c r="G649" s="190"/>
    </row>
    <row r="650" spans="7:7" s="181" customFormat="1" ht="26.25" customHeight="1" x14ac:dyDescent="0.3">
      <c r="G650" s="190"/>
    </row>
    <row r="651" spans="7:7" s="181" customFormat="1" ht="26.25" customHeight="1" x14ac:dyDescent="0.3">
      <c r="G651" s="190"/>
    </row>
    <row r="652" spans="7:7" s="181" customFormat="1" ht="26.25" customHeight="1" x14ac:dyDescent="0.3">
      <c r="G652" s="190"/>
    </row>
    <row r="653" spans="7:7" s="181" customFormat="1" ht="26.25" customHeight="1" x14ac:dyDescent="0.3">
      <c r="G653" s="190"/>
    </row>
    <row r="654" spans="7:7" s="181" customFormat="1" ht="26.25" customHeight="1" x14ac:dyDescent="0.3">
      <c r="G654" s="190"/>
    </row>
    <row r="655" spans="7:7" s="181" customFormat="1" ht="26.25" customHeight="1" x14ac:dyDescent="0.3">
      <c r="G655" s="190"/>
    </row>
    <row r="656" spans="7:7" s="181" customFormat="1" ht="26.25" customHeight="1" x14ac:dyDescent="0.3">
      <c r="G656" s="190"/>
    </row>
    <row r="657" spans="7:7" s="181" customFormat="1" ht="26.25" customHeight="1" x14ac:dyDescent="0.3">
      <c r="G657" s="190"/>
    </row>
    <row r="658" spans="7:7" s="181" customFormat="1" ht="26.25" customHeight="1" x14ac:dyDescent="0.3">
      <c r="G658" s="190"/>
    </row>
    <row r="659" spans="7:7" s="181" customFormat="1" ht="26.25" customHeight="1" x14ac:dyDescent="0.3">
      <c r="G659" s="190"/>
    </row>
    <row r="660" spans="7:7" s="181" customFormat="1" ht="26.25" customHeight="1" x14ac:dyDescent="0.3">
      <c r="G660" s="190"/>
    </row>
    <row r="661" spans="7:7" s="181" customFormat="1" ht="26.25" customHeight="1" x14ac:dyDescent="0.3">
      <c r="G661" s="190"/>
    </row>
    <row r="662" spans="7:7" s="181" customFormat="1" ht="26.25" customHeight="1" x14ac:dyDescent="0.3">
      <c r="G662" s="190"/>
    </row>
    <row r="663" spans="7:7" s="181" customFormat="1" ht="26.25" customHeight="1" x14ac:dyDescent="0.3">
      <c r="G663" s="190"/>
    </row>
    <row r="664" spans="7:7" s="181" customFormat="1" ht="26.25" customHeight="1" x14ac:dyDescent="0.3">
      <c r="G664" s="190"/>
    </row>
    <row r="665" spans="7:7" s="181" customFormat="1" ht="26.25" customHeight="1" x14ac:dyDescent="0.3">
      <c r="G665" s="190"/>
    </row>
    <row r="666" spans="7:7" s="181" customFormat="1" ht="26.25" customHeight="1" x14ac:dyDescent="0.3">
      <c r="G666" s="190"/>
    </row>
    <row r="667" spans="7:7" s="181" customFormat="1" ht="26.25" customHeight="1" x14ac:dyDescent="0.3">
      <c r="G667" s="190"/>
    </row>
    <row r="668" spans="7:7" s="181" customFormat="1" ht="26.25" customHeight="1" x14ac:dyDescent="0.3">
      <c r="G668" s="190"/>
    </row>
    <row r="669" spans="7:7" s="181" customFormat="1" ht="26.25" customHeight="1" x14ac:dyDescent="0.3">
      <c r="G669" s="190"/>
    </row>
    <row r="670" spans="7:7" s="181" customFormat="1" ht="26.25" customHeight="1" x14ac:dyDescent="0.3">
      <c r="G670" s="190"/>
    </row>
    <row r="671" spans="7:7" s="181" customFormat="1" ht="26.25" customHeight="1" x14ac:dyDescent="0.3">
      <c r="G671" s="190"/>
    </row>
    <row r="672" spans="7:7" s="181" customFormat="1" ht="26.25" customHeight="1" x14ac:dyDescent="0.3">
      <c r="G672" s="190"/>
    </row>
    <row r="673" spans="7:7" s="181" customFormat="1" ht="26.25" customHeight="1" x14ac:dyDescent="0.3">
      <c r="G673" s="190"/>
    </row>
    <row r="674" spans="7:7" s="181" customFormat="1" ht="26.25" customHeight="1" x14ac:dyDescent="0.3">
      <c r="G674" s="190"/>
    </row>
    <row r="675" spans="7:7" s="181" customFormat="1" ht="26.25" customHeight="1" x14ac:dyDescent="0.3">
      <c r="G675" s="190"/>
    </row>
    <row r="676" spans="7:7" s="181" customFormat="1" ht="26.25" customHeight="1" x14ac:dyDescent="0.3">
      <c r="G676" s="190"/>
    </row>
    <row r="677" spans="7:7" s="181" customFormat="1" ht="26.25" customHeight="1" x14ac:dyDescent="0.3">
      <c r="G677" s="190"/>
    </row>
    <row r="678" spans="7:7" s="181" customFormat="1" ht="26.25" customHeight="1" x14ac:dyDescent="0.3">
      <c r="G678" s="190"/>
    </row>
    <row r="679" spans="7:7" s="181" customFormat="1" ht="26.25" customHeight="1" x14ac:dyDescent="0.3">
      <c r="G679" s="190"/>
    </row>
    <row r="680" spans="7:7" s="181" customFormat="1" ht="26.25" customHeight="1" x14ac:dyDescent="0.3">
      <c r="G680" s="190"/>
    </row>
    <row r="681" spans="7:7" s="181" customFormat="1" ht="26.25" customHeight="1" x14ac:dyDescent="0.3">
      <c r="G681" s="190"/>
    </row>
    <row r="682" spans="7:7" s="181" customFormat="1" ht="26.25" customHeight="1" x14ac:dyDescent="0.3">
      <c r="G682" s="190"/>
    </row>
    <row r="683" spans="7:7" s="181" customFormat="1" ht="26.25" customHeight="1" x14ac:dyDescent="0.3">
      <c r="G683" s="190"/>
    </row>
    <row r="684" spans="7:7" s="181" customFormat="1" ht="26.25" customHeight="1" x14ac:dyDescent="0.3">
      <c r="G684" s="190"/>
    </row>
    <row r="685" spans="7:7" s="181" customFormat="1" ht="26.25" customHeight="1" x14ac:dyDescent="0.3">
      <c r="G685" s="190"/>
    </row>
    <row r="686" spans="7:7" s="181" customFormat="1" ht="26.25" customHeight="1" x14ac:dyDescent="0.3">
      <c r="G686" s="190"/>
    </row>
    <row r="687" spans="7:7" s="181" customFormat="1" ht="26.25" customHeight="1" x14ac:dyDescent="0.3">
      <c r="G687" s="190"/>
    </row>
    <row r="688" spans="7:7" s="181" customFormat="1" ht="26.25" customHeight="1" x14ac:dyDescent="0.3">
      <c r="G688" s="190"/>
    </row>
    <row r="689" spans="1:13" s="181" customFormat="1" ht="26.25" customHeight="1" x14ac:dyDescent="0.3">
      <c r="G689" s="190"/>
    </row>
    <row r="690" spans="1:13" s="181" customFormat="1" ht="26.25" customHeight="1" x14ac:dyDescent="0.3">
      <c r="G690" s="190"/>
    </row>
    <row r="691" spans="1:13" s="181" customFormat="1" ht="26.25" customHeight="1" x14ac:dyDescent="0.3">
      <c r="G691" s="190"/>
    </row>
    <row r="692" spans="1:13" s="181" customFormat="1" ht="26.25" customHeight="1" x14ac:dyDescent="0.3">
      <c r="G692" s="190"/>
    </row>
    <row r="693" spans="1:13" s="181" customFormat="1" ht="26.25" customHeight="1" x14ac:dyDescent="0.3">
      <c r="G693" s="190"/>
    </row>
    <row r="694" spans="1:13" s="181" customFormat="1" ht="26.25" customHeight="1" x14ac:dyDescent="0.3">
      <c r="G694" s="190"/>
    </row>
    <row r="695" spans="1:13" s="181" customFormat="1" ht="26.25" customHeight="1" x14ac:dyDescent="0.3">
      <c r="G695" s="190"/>
    </row>
    <row r="696" spans="1:13" s="181" customFormat="1" ht="26.25" customHeight="1" x14ac:dyDescent="0.3">
      <c r="G696" s="190"/>
    </row>
    <row r="697" spans="1:13" s="181" customFormat="1" ht="26.25" customHeight="1" x14ac:dyDescent="0.3">
      <c r="G697" s="190"/>
    </row>
    <row r="698" spans="1:13" s="181" customFormat="1" ht="26.25" customHeight="1" x14ac:dyDescent="0.3">
      <c r="G698" s="190"/>
    </row>
    <row r="699" spans="1:13" s="181" customFormat="1" ht="26.25" customHeight="1" x14ac:dyDescent="0.3">
      <c r="G699" s="190"/>
    </row>
    <row r="700" spans="1:13" s="189" customFormat="1" ht="26.25" customHeight="1" x14ac:dyDescent="0.3">
      <c r="A700" s="181"/>
      <c r="B700" s="181"/>
      <c r="C700" s="181"/>
      <c r="D700" s="181"/>
      <c r="E700" s="181"/>
      <c r="F700" s="181"/>
      <c r="G700" s="190"/>
      <c r="H700" s="181"/>
      <c r="I700" s="181"/>
      <c r="J700" s="1"/>
      <c r="K700" s="1"/>
      <c r="L700" s="1"/>
      <c r="M700" s="1"/>
    </row>
    <row r="701" spans="1:13" s="189" customFormat="1" ht="26.25" customHeight="1" x14ac:dyDescent="0.3">
      <c r="A701" s="181"/>
      <c r="B701" s="181"/>
      <c r="C701" s="181"/>
      <c r="D701" s="181"/>
      <c r="E701" s="181"/>
      <c r="F701" s="181"/>
      <c r="G701" s="190"/>
      <c r="H701" s="181"/>
      <c r="I701" s="181"/>
      <c r="J701" s="1"/>
      <c r="K701" s="1"/>
      <c r="L701" s="1"/>
      <c r="M701" s="1"/>
    </row>
    <row r="702" spans="1:13" ht="26.25" customHeight="1" x14ac:dyDescent="0.3">
      <c r="A702" s="181"/>
      <c r="B702" s="181"/>
      <c r="C702" s="181"/>
      <c r="D702" s="181"/>
      <c r="E702" s="181"/>
      <c r="F702" s="181"/>
    </row>
    <row r="703" spans="1:13" ht="26.25" customHeight="1" x14ac:dyDescent="0.3">
      <c r="A703" s="181"/>
      <c r="B703" s="181"/>
      <c r="C703" s="181"/>
      <c r="D703" s="181"/>
      <c r="E703" s="181"/>
      <c r="F703" s="181"/>
    </row>
    <row r="704" spans="1:13" ht="26.25" customHeight="1" x14ac:dyDescent="0.3">
      <c r="A704" s="181"/>
      <c r="B704" s="181"/>
      <c r="C704" s="181"/>
      <c r="D704" s="181"/>
      <c r="E704" s="181"/>
    </row>
  </sheetData>
  <mergeCells count="23">
    <mergeCell ref="A12:G12"/>
    <mergeCell ref="A14:G14"/>
    <mergeCell ref="A15:B15"/>
    <mergeCell ref="C15:C16"/>
    <mergeCell ref="D15:D16"/>
    <mergeCell ref="E15:E16"/>
    <mergeCell ref="F15:F16"/>
    <mergeCell ref="G15:G16"/>
    <mergeCell ref="A7:G7"/>
    <mergeCell ref="A8:G8"/>
    <mergeCell ref="A9:G9"/>
    <mergeCell ref="A10:G10"/>
    <mergeCell ref="A11:G11"/>
    <mergeCell ref="C1:G1"/>
    <mergeCell ref="A2:G3"/>
    <mergeCell ref="A4:G4"/>
    <mergeCell ref="C5:G5"/>
    <mergeCell ref="A6:G6"/>
    <mergeCell ref="A252:G252"/>
    <mergeCell ref="A268:G268"/>
    <mergeCell ref="A18:G18"/>
    <mergeCell ref="A335:F335"/>
    <mergeCell ref="A13:G13"/>
  </mergeCells>
  <printOptions horizontalCentered="1"/>
  <pageMargins left="0" right="0" top="0" bottom="0" header="0.19685039370078741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22.02.2023 ՊԼԱՆ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ARMINE HOVHANNISYAN</cp:lastModifiedBy>
  <cp:lastPrinted>2023-01-19T10:25:45Z</cp:lastPrinted>
  <dcterms:created xsi:type="dcterms:W3CDTF">2019-01-29T16:25:31Z</dcterms:created>
  <dcterms:modified xsi:type="dcterms:W3CDTF">2023-02-22T13:25:13Z</dcterms:modified>
  <cp:contentStatus/>
</cp:coreProperties>
</file>